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360" yWindow="300" windowWidth="14880" windowHeight="7815" firstSheet="6" activeTab="6"/>
  </bookViews>
  <sheets>
    <sheet name="ENERO 2011 (2)" sheetId="2" r:id="rId1"/>
    <sheet name="FEBRERO  2011" sheetId="1" r:id="rId2"/>
    <sheet name="MARZO 2011" sheetId="4" r:id="rId3"/>
    <sheet name="ABRIL 2011" sheetId="3" r:id="rId4"/>
    <sheet name="MAYO 2011" sheetId="5" r:id="rId5"/>
    <sheet name="JUNIO 2011" sheetId="6" r:id="rId6"/>
    <sheet name="JULIO 2011" sheetId="7" r:id="rId7"/>
    <sheet name="AGOSTO 2011" sheetId="8" r:id="rId8"/>
    <sheet name="SETIEMBRE 2011" sheetId="9" r:id="rId9"/>
    <sheet name="OCTUBRE 2011" sheetId="10" r:id="rId10"/>
    <sheet name="NOVIEMBRE 2011" sheetId="11" r:id="rId11"/>
    <sheet name="DICIEMBRE 2011" sheetId="12" r:id="rId12"/>
  </sheets>
  <calcPr calcId="144525"/>
</workbook>
</file>

<file path=xl/calcChain.xml><?xml version="1.0" encoding="utf-8"?>
<calcChain xmlns="http://schemas.openxmlformats.org/spreadsheetml/2006/main">
  <c r="H45" i="12" l="1"/>
  <c r="H32" i="11"/>
  <c r="H19" i="10"/>
  <c r="H43" i="5"/>
  <c r="H57" i="6"/>
  <c r="H89" i="7"/>
  <c r="H60" i="8"/>
  <c r="H73" i="4"/>
  <c r="H71" i="3"/>
  <c r="K53" i="1"/>
  <c r="K49" i="2"/>
  <c r="J41" i="12" l="1"/>
  <c r="J10" i="12"/>
  <c r="J9" i="12"/>
  <c r="J8" i="12"/>
  <c r="J7" i="12"/>
  <c r="J6" i="12"/>
  <c r="J5" i="12"/>
  <c r="J11" i="12"/>
  <c r="J12" i="12"/>
  <c r="J13" i="12"/>
  <c r="J14" i="12"/>
  <c r="J15" i="12"/>
  <c r="J16" i="12"/>
  <c r="J17" i="12"/>
  <c r="J18" i="12"/>
  <c r="J19" i="12"/>
  <c r="J20" i="12"/>
  <c r="J21" i="12"/>
  <c r="J22" i="12"/>
  <c r="J23" i="12"/>
  <c r="J24" i="12"/>
  <c r="J25" i="12"/>
  <c r="J26" i="12"/>
  <c r="J27" i="12"/>
  <c r="J28" i="12"/>
  <c r="J29" i="12"/>
  <c r="J30" i="12"/>
  <c r="J31" i="12"/>
  <c r="G45" i="12"/>
  <c r="I49" i="12" s="1"/>
  <c r="J44" i="12"/>
  <c r="J43" i="12"/>
  <c r="J42" i="12"/>
  <c r="J40" i="12"/>
  <c r="J39" i="12"/>
  <c r="J38" i="12"/>
  <c r="J37" i="12"/>
  <c r="J36" i="12"/>
  <c r="J35" i="12"/>
  <c r="J34" i="12"/>
  <c r="J33" i="12"/>
  <c r="J32" i="12"/>
  <c r="J5" i="11"/>
  <c r="J6" i="11"/>
  <c r="J7" i="11"/>
  <c r="J8" i="11"/>
  <c r="J9" i="11"/>
  <c r="J10" i="11"/>
  <c r="J11" i="11"/>
  <c r="J12" i="11"/>
  <c r="J13" i="11"/>
  <c r="J14" i="11"/>
  <c r="J15" i="11"/>
  <c r="J16" i="11"/>
  <c r="J17" i="11"/>
  <c r="G32" i="11"/>
  <c r="I36" i="11" s="1"/>
  <c r="J31" i="11"/>
  <c r="J30" i="11"/>
  <c r="J29" i="11"/>
  <c r="J28" i="11"/>
  <c r="J27" i="11"/>
  <c r="J26" i="11"/>
  <c r="J25" i="11"/>
  <c r="J24" i="11"/>
  <c r="J23" i="11"/>
  <c r="J22" i="11"/>
  <c r="J21" i="11"/>
  <c r="J20" i="11"/>
  <c r="J19" i="11"/>
  <c r="J18" i="11"/>
  <c r="J32" i="11" s="1"/>
  <c r="J5" i="10"/>
  <c r="J6" i="10"/>
  <c r="J7" i="10"/>
  <c r="J8" i="10"/>
  <c r="J9" i="10"/>
  <c r="J10" i="10"/>
  <c r="J11" i="10"/>
  <c r="J12" i="10"/>
  <c r="J13" i="10"/>
  <c r="J14" i="10"/>
  <c r="J15" i="10"/>
  <c r="G88" i="10"/>
  <c r="I92" i="10" s="1"/>
  <c r="J86" i="10"/>
  <c r="J85" i="10"/>
  <c r="J84" i="10"/>
  <c r="J83" i="10"/>
  <c r="J82" i="10"/>
  <c r="J81" i="10"/>
  <c r="J80" i="10"/>
  <c r="J79" i="10"/>
  <c r="J78" i="10"/>
  <c r="J77" i="10"/>
  <c r="J76" i="10"/>
  <c r="J75" i="10"/>
  <c r="J74" i="10"/>
  <c r="J73" i="10"/>
  <c r="J72" i="10"/>
  <c r="J71" i="10"/>
  <c r="J70" i="10"/>
  <c r="J69" i="10"/>
  <c r="J68" i="10"/>
  <c r="J67" i="10"/>
  <c r="J66" i="10"/>
  <c r="J65" i="10"/>
  <c r="J64" i="10"/>
  <c r="J63" i="10"/>
  <c r="J62" i="10"/>
  <c r="J61" i="10"/>
  <c r="J60" i="10"/>
  <c r="J59" i="10"/>
  <c r="J58" i="10"/>
  <c r="J57" i="10"/>
  <c r="J56" i="10"/>
  <c r="J55" i="10"/>
  <c r="J54" i="10"/>
  <c r="J53" i="10"/>
  <c r="J52" i="10"/>
  <c r="J51" i="10"/>
  <c r="J50" i="10"/>
  <c r="J49" i="10"/>
  <c r="J48" i="10"/>
  <c r="J47" i="10"/>
  <c r="J46" i="10"/>
  <c r="J45" i="10"/>
  <c r="J44" i="10"/>
  <c r="J43" i="10"/>
  <c r="J42" i="10"/>
  <c r="J41" i="10"/>
  <c r="J40" i="10"/>
  <c r="J39" i="10"/>
  <c r="J38" i="10"/>
  <c r="J37" i="10"/>
  <c r="J36" i="10"/>
  <c r="J35" i="10"/>
  <c r="J34" i="10"/>
  <c r="J33" i="10"/>
  <c r="J32" i="10"/>
  <c r="J31" i="10"/>
  <c r="J30" i="10"/>
  <c r="J29" i="10"/>
  <c r="J28" i="10"/>
  <c r="J27" i="10"/>
  <c r="J26" i="10"/>
  <c r="J25" i="10"/>
  <c r="J24" i="10"/>
  <c r="J23" i="10"/>
  <c r="J22" i="10"/>
  <c r="J21" i="10"/>
  <c r="J20" i="10"/>
  <c r="J19" i="10"/>
  <c r="J18" i="10"/>
  <c r="J17" i="10"/>
  <c r="J16" i="10"/>
  <c r="J88" i="10"/>
  <c r="J92" i="10" s="1"/>
  <c r="J13" i="9"/>
  <c r="J11" i="9"/>
  <c r="J5" i="9"/>
  <c r="J6" i="9"/>
  <c r="J7" i="9"/>
  <c r="J8" i="9"/>
  <c r="J9" i="9"/>
  <c r="J10" i="9"/>
  <c r="J12" i="9"/>
  <c r="J14" i="9"/>
  <c r="J15" i="9"/>
  <c r="J16" i="9"/>
  <c r="J17" i="9"/>
  <c r="J18" i="9"/>
  <c r="J19" i="9"/>
  <c r="J20" i="9"/>
  <c r="J21" i="9"/>
  <c r="J22" i="9"/>
  <c r="J23" i="9"/>
  <c r="J24" i="9"/>
  <c r="J25" i="9"/>
  <c r="J26" i="9"/>
  <c r="J27" i="9"/>
  <c r="J28" i="9"/>
  <c r="J29" i="9"/>
  <c r="J30" i="9"/>
  <c r="J31" i="9"/>
  <c r="J32" i="9"/>
  <c r="J33" i="9"/>
  <c r="J34" i="9"/>
  <c r="J35" i="9"/>
  <c r="J36" i="9"/>
  <c r="J37" i="9"/>
  <c r="J38" i="9"/>
  <c r="J39" i="9"/>
  <c r="J40" i="9"/>
  <c r="J41" i="9"/>
  <c r="J42" i="9"/>
  <c r="J43" i="9"/>
  <c r="J44" i="9"/>
  <c r="J45" i="9"/>
  <c r="J46" i="9"/>
  <c r="J47" i="9"/>
  <c r="J48" i="9"/>
  <c r="J49" i="9"/>
  <c r="J50" i="9"/>
  <c r="J51" i="9"/>
  <c r="J52" i="9"/>
  <c r="J53" i="9"/>
  <c r="J54" i="9"/>
  <c r="J55" i="9"/>
  <c r="J56" i="9"/>
  <c r="J57" i="9"/>
  <c r="J58" i="9"/>
  <c r="J59" i="9"/>
  <c r="J60" i="9"/>
  <c r="G88" i="9"/>
  <c r="I92" i="9" s="1"/>
  <c r="J86" i="9"/>
  <c r="J85" i="9"/>
  <c r="J84" i="9"/>
  <c r="J83" i="9"/>
  <c r="J82" i="9"/>
  <c r="J81" i="9"/>
  <c r="J80" i="9"/>
  <c r="J79" i="9"/>
  <c r="J78" i="9"/>
  <c r="J77" i="9"/>
  <c r="J76" i="9"/>
  <c r="J75" i="9"/>
  <c r="J74" i="9"/>
  <c r="J73" i="9"/>
  <c r="J72" i="9"/>
  <c r="J71" i="9"/>
  <c r="J70" i="9"/>
  <c r="J69" i="9"/>
  <c r="J68" i="9"/>
  <c r="J67" i="9"/>
  <c r="J66" i="9"/>
  <c r="J65" i="9"/>
  <c r="J64" i="9"/>
  <c r="J63" i="9"/>
  <c r="J62" i="9"/>
  <c r="J61" i="9"/>
  <c r="J88" i="9"/>
  <c r="J92" i="9" s="1"/>
  <c r="J7" i="8"/>
  <c r="J8" i="8"/>
  <c r="J9" i="8"/>
  <c r="J10" i="8"/>
  <c r="J11" i="8"/>
  <c r="J12" i="8"/>
  <c r="J13" i="8"/>
  <c r="J14" i="8"/>
  <c r="J15" i="8"/>
  <c r="J16" i="8"/>
  <c r="J17" i="8"/>
  <c r="J18" i="8"/>
  <c r="J19" i="8"/>
  <c r="J20" i="8"/>
  <c r="J21" i="8"/>
  <c r="J22" i="8"/>
  <c r="J23" i="8"/>
  <c r="J24" i="8"/>
  <c r="J25" i="8"/>
  <c r="J26" i="8"/>
  <c r="J27" i="8"/>
  <c r="J28" i="8"/>
  <c r="J29" i="8"/>
  <c r="J30" i="8"/>
  <c r="J31" i="8"/>
  <c r="J32" i="8"/>
  <c r="J33" i="8"/>
  <c r="J34" i="8"/>
  <c r="J35" i="8"/>
  <c r="J36" i="8"/>
  <c r="J37" i="8"/>
  <c r="J38" i="8"/>
  <c r="J39" i="8"/>
  <c r="J40" i="8"/>
  <c r="J41" i="8"/>
  <c r="J42" i="8"/>
  <c r="J43" i="8"/>
  <c r="J44" i="8"/>
  <c r="J45" i="8"/>
  <c r="J46" i="8"/>
  <c r="J47" i="8"/>
  <c r="J48" i="8"/>
  <c r="J49" i="8"/>
  <c r="J50" i="8"/>
  <c r="J51" i="8"/>
  <c r="J52" i="8"/>
  <c r="J53" i="8"/>
  <c r="J54" i="8"/>
  <c r="J55" i="8"/>
  <c r="J56" i="8"/>
  <c r="J57" i="8"/>
  <c r="J58" i="8"/>
  <c r="J59" i="8"/>
  <c r="J6" i="8"/>
  <c r="J5" i="8"/>
  <c r="J60" i="8" s="1"/>
  <c r="J88" i="7"/>
  <c r="J87" i="7"/>
  <c r="G60" i="8"/>
  <c r="I64" i="8" s="1"/>
  <c r="J85" i="7"/>
  <c r="J84" i="7"/>
  <c r="J78" i="7"/>
  <c r="J79" i="7"/>
  <c r="J80" i="7"/>
  <c r="J81" i="7"/>
  <c r="J82" i="7"/>
  <c r="J83" i="7"/>
  <c r="J86" i="7"/>
  <c r="J73" i="7"/>
  <c r="J74" i="7"/>
  <c r="J75" i="7"/>
  <c r="J76" i="7"/>
  <c r="J64" i="7"/>
  <c r="J65" i="7"/>
  <c r="J66" i="7"/>
  <c r="J67" i="7"/>
  <c r="J68" i="7"/>
  <c r="J56" i="7"/>
  <c r="J57" i="7"/>
  <c r="J58" i="7"/>
  <c r="J59" i="7"/>
  <c r="J60" i="7"/>
  <c r="J61" i="7"/>
  <c r="J62" i="7"/>
  <c r="J63" i="7"/>
  <c r="J69" i="7"/>
  <c r="J70" i="7"/>
  <c r="J72" i="7"/>
  <c r="J77" i="7"/>
  <c r="J55" i="7"/>
  <c r="J49" i="7"/>
  <c r="J50" i="7"/>
  <c r="J51" i="7"/>
  <c r="J52" i="7"/>
  <c r="J41" i="7"/>
  <c r="J53" i="6"/>
  <c r="J52" i="6"/>
  <c r="J51" i="6"/>
  <c r="J6" i="7"/>
  <c r="G90" i="7"/>
  <c r="I94" i="7" s="1"/>
  <c r="J54" i="7"/>
  <c r="J53" i="7"/>
  <c r="J48" i="7"/>
  <c r="J47" i="7"/>
  <c r="J46" i="7"/>
  <c r="J45" i="7"/>
  <c r="J44" i="7"/>
  <c r="J43" i="7"/>
  <c r="J42" i="7"/>
  <c r="J40" i="7"/>
  <c r="J39" i="7"/>
  <c r="J38" i="7"/>
  <c r="J37" i="7"/>
  <c r="J36" i="7"/>
  <c r="J35" i="7"/>
  <c r="J34" i="7"/>
  <c r="J33" i="7"/>
  <c r="J32" i="7"/>
  <c r="J31" i="7"/>
  <c r="J30" i="7"/>
  <c r="J29" i="7"/>
  <c r="J28" i="7"/>
  <c r="J27" i="7"/>
  <c r="J26" i="7"/>
  <c r="J25" i="7"/>
  <c r="J24" i="7"/>
  <c r="J23" i="7"/>
  <c r="J22" i="7"/>
  <c r="J21" i="7"/>
  <c r="J20" i="7"/>
  <c r="J19" i="7"/>
  <c r="J18" i="7"/>
  <c r="J17" i="7"/>
  <c r="J16" i="7"/>
  <c r="J15" i="7"/>
  <c r="J14" i="7"/>
  <c r="J13" i="7"/>
  <c r="J12" i="7"/>
  <c r="J11" i="7"/>
  <c r="J10" i="7"/>
  <c r="J9" i="7"/>
  <c r="J8" i="7"/>
  <c r="J7" i="7"/>
  <c r="J5" i="7"/>
  <c r="J90" i="7" s="1"/>
  <c r="J45" i="12" l="1"/>
  <c r="J49" i="12"/>
  <c r="J36" i="11"/>
  <c r="J64" i="8"/>
  <c r="J94" i="7"/>
  <c r="J5" i="6"/>
  <c r="J6" i="6"/>
  <c r="J7" i="6"/>
  <c r="J8" i="6"/>
  <c r="J9" i="6"/>
  <c r="J10" i="6"/>
  <c r="J11" i="6"/>
  <c r="J12" i="6"/>
  <c r="J13" i="6"/>
  <c r="J14" i="6"/>
  <c r="J15" i="6"/>
  <c r="J16" i="6"/>
  <c r="J17" i="6"/>
  <c r="J18" i="6"/>
  <c r="J19" i="6"/>
  <c r="J20" i="6"/>
  <c r="J21" i="6"/>
  <c r="J22" i="6"/>
  <c r="J23" i="6"/>
  <c r="J24" i="6"/>
  <c r="J25" i="6"/>
  <c r="J26" i="6"/>
  <c r="J27" i="6"/>
  <c r="J28" i="6"/>
  <c r="J29" i="6"/>
  <c r="J30" i="6"/>
  <c r="J31" i="6"/>
  <c r="J32" i="6"/>
  <c r="J33" i="6"/>
  <c r="J34" i="6"/>
  <c r="J35" i="6"/>
  <c r="J36" i="6"/>
  <c r="J37" i="6"/>
  <c r="J38" i="6"/>
  <c r="J39" i="6"/>
  <c r="J40" i="6"/>
  <c r="J41" i="6"/>
  <c r="J42" i="6"/>
  <c r="G57" i="6"/>
  <c r="I61" i="6" s="1"/>
  <c r="J56" i="6"/>
  <c r="J50" i="6"/>
  <c r="J49" i="6"/>
  <c r="J48" i="6"/>
  <c r="J47" i="6"/>
  <c r="J46" i="6"/>
  <c r="J45" i="6"/>
  <c r="J44" i="6"/>
  <c r="J43" i="6"/>
  <c r="J57" i="6" l="1"/>
  <c r="J61" i="6"/>
  <c r="J24" i="5"/>
  <c r="G43" i="5"/>
  <c r="I47" i="5" s="1"/>
  <c r="J42" i="5"/>
  <c r="J41" i="5"/>
  <c r="J40" i="5"/>
  <c r="J39" i="5"/>
  <c r="J38" i="5"/>
  <c r="J37" i="5"/>
  <c r="J36" i="5"/>
  <c r="J35" i="5"/>
  <c r="J34" i="5"/>
  <c r="J33" i="5"/>
  <c r="J32" i="5"/>
  <c r="J31" i="5"/>
  <c r="J30" i="5"/>
  <c r="J29" i="5"/>
  <c r="J28" i="5"/>
  <c r="J27" i="5"/>
  <c r="J26" i="5"/>
  <c r="J25" i="5"/>
  <c r="J23" i="5"/>
  <c r="J22" i="5"/>
  <c r="J21" i="5"/>
  <c r="J20" i="5"/>
  <c r="J19" i="5"/>
  <c r="J18" i="5"/>
  <c r="J17" i="5"/>
  <c r="J16" i="5"/>
  <c r="J15" i="5"/>
  <c r="J14" i="5"/>
  <c r="J13" i="5"/>
  <c r="J12" i="5"/>
  <c r="J11" i="5"/>
  <c r="J10" i="5"/>
  <c r="J9" i="5"/>
  <c r="J8" i="5"/>
  <c r="J7" i="5"/>
  <c r="J6" i="5"/>
  <c r="J5" i="5"/>
  <c r="J43" i="5" s="1"/>
  <c r="J72" i="4"/>
  <c r="J71" i="4"/>
  <c r="J70" i="4"/>
  <c r="J62" i="3"/>
  <c r="J69" i="4"/>
  <c r="G73" i="4"/>
  <c r="I77" i="4" s="1"/>
  <c r="J68" i="4"/>
  <c r="J67" i="4"/>
  <c r="J66" i="4"/>
  <c r="J65" i="4"/>
  <c r="J64" i="4"/>
  <c r="J63" i="4"/>
  <c r="J61" i="4"/>
  <c r="J60" i="4"/>
  <c r="J59" i="4"/>
  <c r="J58" i="4"/>
  <c r="J57" i="4"/>
  <c r="J56" i="4"/>
  <c r="J55" i="4"/>
  <c r="J54" i="4"/>
  <c r="J53" i="4"/>
  <c r="J52" i="4"/>
  <c r="J51" i="4"/>
  <c r="J50" i="4"/>
  <c r="J49" i="4"/>
  <c r="J48" i="4"/>
  <c r="J47" i="4"/>
  <c r="J46" i="4"/>
  <c r="J45" i="4"/>
  <c r="J44" i="4"/>
  <c r="J43" i="4"/>
  <c r="J42" i="4"/>
  <c r="J41" i="4"/>
  <c r="J40" i="4"/>
  <c r="J39" i="4"/>
  <c r="J38" i="4"/>
  <c r="J37" i="4"/>
  <c r="J36" i="4"/>
  <c r="J35" i="4"/>
  <c r="J34" i="4"/>
  <c r="J33" i="4"/>
  <c r="J32" i="4"/>
  <c r="J31" i="4"/>
  <c r="J30" i="4"/>
  <c r="J29" i="4"/>
  <c r="J28" i="4"/>
  <c r="J27" i="4"/>
  <c r="J26" i="4"/>
  <c r="J25" i="4"/>
  <c r="J24" i="4"/>
  <c r="J23" i="4"/>
  <c r="J22" i="4"/>
  <c r="J21" i="4"/>
  <c r="J20" i="4"/>
  <c r="J19" i="4"/>
  <c r="J18" i="4"/>
  <c r="J17" i="4"/>
  <c r="J16" i="4"/>
  <c r="J15" i="4"/>
  <c r="J14" i="4"/>
  <c r="J13" i="4"/>
  <c r="J12" i="4"/>
  <c r="J11" i="4"/>
  <c r="J10" i="4"/>
  <c r="J9" i="4"/>
  <c r="J8" i="4"/>
  <c r="J7" i="4"/>
  <c r="J6" i="4"/>
  <c r="J5" i="4"/>
  <c r="J73" i="4" s="1"/>
  <c r="J77" i="4" s="1"/>
  <c r="J68" i="3"/>
  <c r="J67" i="3"/>
  <c r="J66" i="3"/>
  <c r="J65" i="3"/>
  <c r="J59" i="3"/>
  <c r="J60" i="3"/>
  <c r="J61" i="3"/>
  <c r="J63" i="3"/>
  <c r="J64" i="3"/>
  <c r="J58" i="3"/>
  <c r="J52" i="3"/>
  <c r="J51" i="3"/>
  <c r="J50" i="3"/>
  <c r="J49" i="3"/>
  <c r="J48" i="3"/>
  <c r="J47" i="3"/>
  <c r="G71" i="3"/>
  <c r="I75" i="3" s="1"/>
  <c r="J70" i="3"/>
  <c r="J57" i="3"/>
  <c r="J56" i="3"/>
  <c r="J55" i="3"/>
  <c r="J54" i="3"/>
  <c r="J53" i="3"/>
  <c r="J46" i="3"/>
  <c r="J45" i="3"/>
  <c r="J44" i="3"/>
  <c r="J43" i="3"/>
  <c r="J42" i="3"/>
  <c r="J41" i="3"/>
  <c r="J40" i="3"/>
  <c r="J39" i="3"/>
  <c r="J38" i="3"/>
  <c r="J37" i="3"/>
  <c r="J36" i="3"/>
  <c r="J35" i="3"/>
  <c r="J34" i="3"/>
  <c r="J33" i="3"/>
  <c r="J32" i="3"/>
  <c r="J31" i="3"/>
  <c r="J30" i="3"/>
  <c r="J29" i="3"/>
  <c r="J28" i="3"/>
  <c r="J27" i="3"/>
  <c r="J26" i="3"/>
  <c r="J25" i="3"/>
  <c r="J24" i="3"/>
  <c r="J23" i="3"/>
  <c r="J22" i="3"/>
  <c r="J21" i="3"/>
  <c r="J20" i="3"/>
  <c r="J19" i="3"/>
  <c r="J18" i="3"/>
  <c r="J17" i="3"/>
  <c r="J16" i="3"/>
  <c r="J15" i="3"/>
  <c r="J14" i="3"/>
  <c r="J13" i="3"/>
  <c r="J12" i="3"/>
  <c r="J11" i="3"/>
  <c r="J10" i="3"/>
  <c r="J9" i="3"/>
  <c r="J8" i="3"/>
  <c r="J7" i="3"/>
  <c r="J6" i="3"/>
  <c r="J5" i="3"/>
  <c r="I44" i="1"/>
  <c r="I45" i="1"/>
  <c r="I46" i="1"/>
  <c r="I47" i="1"/>
  <c r="I48" i="1"/>
  <c r="I49" i="1"/>
  <c r="I37" i="1"/>
  <c r="I38" i="1"/>
  <c r="I39" i="1"/>
  <c r="I40" i="1"/>
  <c r="I52" i="1"/>
  <c r="I51" i="1"/>
  <c r="I50" i="1"/>
  <c r="I43" i="1"/>
  <c r="I42" i="1"/>
  <c r="I41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G50" i="2"/>
  <c r="H54" i="2" s="1"/>
  <c r="I41" i="2"/>
  <c r="I40" i="2"/>
  <c r="I39" i="2"/>
  <c r="I38" i="2"/>
  <c r="I37" i="2"/>
  <c r="I36" i="2"/>
  <c r="I35" i="2"/>
  <c r="I34" i="2"/>
  <c r="I33" i="2"/>
  <c r="I32" i="2"/>
  <c r="I31" i="2"/>
  <c r="I30" i="2"/>
  <c r="I29" i="2"/>
  <c r="I28" i="2"/>
  <c r="I27" i="2"/>
  <c r="I26" i="2"/>
  <c r="I25" i="2"/>
  <c r="I24" i="2"/>
  <c r="I23" i="2"/>
  <c r="I22" i="2"/>
  <c r="I21" i="2"/>
  <c r="I20" i="2"/>
  <c r="I19" i="2"/>
  <c r="I18" i="2"/>
  <c r="I17" i="2"/>
  <c r="I16" i="2"/>
  <c r="I15" i="2"/>
  <c r="I14" i="2"/>
  <c r="I13" i="2"/>
  <c r="I12" i="2"/>
  <c r="I11" i="2"/>
  <c r="I10" i="2"/>
  <c r="I9" i="2"/>
  <c r="I8" i="2"/>
  <c r="I7" i="2"/>
  <c r="I6" i="2"/>
  <c r="I5" i="2"/>
  <c r="I50" i="2" s="1"/>
  <c r="I54" i="2" s="1"/>
  <c r="G53" i="1"/>
  <c r="H57" i="1" s="1"/>
  <c r="I53" i="1"/>
  <c r="I57" i="1" s="1"/>
  <c r="J71" i="3" l="1"/>
  <c r="J47" i="5"/>
  <c r="J75" i="3"/>
</calcChain>
</file>

<file path=xl/comments1.xml><?xml version="1.0" encoding="utf-8"?>
<comments xmlns="http://schemas.openxmlformats.org/spreadsheetml/2006/main">
  <authors>
    <author>Autor</author>
  </authors>
  <commentList>
    <comment ref="B47" authorId="0">
      <text>
        <r>
          <rPr>
            <b/>
            <sz val="8"/>
            <color indexed="81"/>
            <rFont val="Tahoma"/>
            <family val="2"/>
          </rPr>
          <t>Autor:</t>
        </r>
        <r>
          <rPr>
            <sz val="8"/>
            <color indexed="81"/>
            <rFont val="Tahoma"/>
            <family val="2"/>
          </rPr>
          <t xml:space="preserve">
SE USO UN TALONARIO DE EMERGENCIAS</t>
        </r>
      </text>
    </comment>
  </commentList>
</comments>
</file>

<file path=xl/comments2.xml><?xml version="1.0" encoding="utf-8"?>
<comments xmlns="http://schemas.openxmlformats.org/spreadsheetml/2006/main">
  <authors>
    <author>Autor</author>
  </authors>
  <commentList>
    <comment ref="B47" authorId="0">
      <text>
        <r>
          <rPr>
            <b/>
            <sz val="8"/>
            <color indexed="81"/>
            <rFont val="Tahoma"/>
            <family val="2"/>
          </rPr>
          <t>Autor:</t>
        </r>
        <r>
          <rPr>
            <sz val="8"/>
            <color indexed="81"/>
            <rFont val="Tahoma"/>
            <family val="2"/>
          </rPr>
          <t xml:space="preserve">
SE USO UN TALONARIO DE EMERGENCIAS</t>
        </r>
      </text>
    </comment>
  </commentList>
</comments>
</file>

<file path=xl/sharedStrings.xml><?xml version="1.0" encoding="utf-8"?>
<sst xmlns="http://schemas.openxmlformats.org/spreadsheetml/2006/main" count="1719" uniqueCount="280">
  <si>
    <t>FECHA</t>
  </si>
  <si>
    <t>VOUCHER</t>
  </si>
  <si>
    <t>FACTURA</t>
  </si>
  <si>
    <t>COMPAÑÍA</t>
  </si>
  <si>
    <t>SERVICIO</t>
  </si>
  <si>
    <t>TARIFA $</t>
  </si>
  <si>
    <t>TIPO CAMBIO</t>
  </si>
  <si>
    <t>TOTAL</t>
  </si>
  <si>
    <t>VENDEDOR</t>
  </si>
  <si>
    <t>ECOTERRA</t>
  </si>
  <si>
    <t>JOSE</t>
  </si>
  <si>
    <t>WAVE</t>
  </si>
  <si>
    <t>AVENTURAS EL LAGO</t>
  </si>
  <si>
    <t>JEEP BOAT JEEP</t>
  </si>
  <si>
    <t>CANYONING</t>
  </si>
  <si>
    <t>DANIEL</t>
  </si>
  <si>
    <t>Monto x Recepcionista</t>
  </si>
  <si>
    <t>JOSSI</t>
  </si>
  <si>
    <t>$</t>
  </si>
  <si>
    <t>¢</t>
  </si>
  <si>
    <t>NATY</t>
  </si>
  <si>
    <t xml:space="preserve">     SERVICIO DE TOURS ENERO  2011</t>
  </si>
  <si>
    <t>VOLCANO HIKE</t>
  </si>
  <si>
    <t>KLISMAN</t>
  </si>
  <si>
    <t>RAFTING RIO BALSA</t>
  </si>
  <si>
    <t>SKY ADVENTURES</t>
  </si>
  <si>
    <t>SKY TRAM - TREK</t>
  </si>
  <si>
    <t xml:space="preserve">DESAFIO </t>
  </si>
  <si>
    <t>RAFTING CON CONEXIÓN SJO</t>
  </si>
  <si>
    <t>HOTEL BERLOR</t>
  </si>
  <si>
    <t>COMISION</t>
  </si>
  <si>
    <t>JOSIMAR</t>
  </si>
  <si>
    <t>ECOGLIDE</t>
  </si>
  <si>
    <t>PURA VIDA TOURS</t>
  </si>
  <si>
    <t>TRANSFER TORTUGUERO</t>
  </si>
  <si>
    <t>LOS CAÑONES</t>
  </si>
  <si>
    <t>CANOPY</t>
  </si>
  <si>
    <t>BALDI</t>
  </si>
  <si>
    <t>ENTRADAS CON CENA</t>
  </si>
  <si>
    <t>ENTRADAS</t>
  </si>
  <si>
    <t>ARENAL OASIS</t>
  </si>
  <si>
    <t>BIRD WATCHING</t>
  </si>
  <si>
    <t xml:space="preserve">CANOA A </t>
  </si>
  <si>
    <t>CAÑO NEGRO</t>
  </si>
  <si>
    <t>COMBINADO</t>
  </si>
  <si>
    <t>NULO</t>
  </si>
  <si>
    <t>PUENTES COLGANTES</t>
  </si>
  <si>
    <t>RAFTING TORO</t>
  </si>
  <si>
    <t>SURA</t>
  </si>
  <si>
    <t>CENAS</t>
  </si>
  <si>
    <t>CAMINATA + TABACON + CENA</t>
  </si>
  <si>
    <t>LA PRADERA</t>
  </si>
  <si>
    <t>ATV</t>
  </si>
  <si>
    <t>DON TOBIAS</t>
  </si>
  <si>
    <t xml:space="preserve">CABALLOS AL VOCAN </t>
  </si>
  <si>
    <t xml:space="preserve">     SERVICIO DE TOURS FEBRERO  2011</t>
  </si>
  <si>
    <t xml:space="preserve">ENTRADA +CENA </t>
  </si>
  <si>
    <t xml:space="preserve">JOSE </t>
  </si>
  <si>
    <t xml:space="preserve">SKY TREK </t>
  </si>
  <si>
    <t>TOUR SKY TRAM -SKY TREK</t>
  </si>
  <si>
    <t xml:space="preserve">DON TOBÍAS </t>
  </si>
  <si>
    <t>HORSEBACK AL VOLCAN ARENAL</t>
  </si>
  <si>
    <t>TOUR COMBINADO BALDI+CENA</t>
  </si>
  <si>
    <t>CANOA AVENTURA</t>
  </si>
  <si>
    <t>PARQUE NACIONAL+BALDI CON CENA</t>
  </si>
  <si>
    <t xml:space="preserve">REAL CAÑO NEGRO </t>
  </si>
  <si>
    <t xml:space="preserve">BALDI </t>
  </si>
  <si>
    <t>ENTRADA</t>
  </si>
  <si>
    <t xml:space="preserve">DANIEL </t>
  </si>
  <si>
    <t xml:space="preserve">NULA </t>
  </si>
  <si>
    <t>NULA</t>
  </si>
  <si>
    <t xml:space="preserve">TOUR CERRO CHATO </t>
  </si>
  <si>
    <t xml:space="preserve">TOUR COMBINADO SIN TERMALES </t>
  </si>
  <si>
    <t>CR SKY ADVENTURE</t>
  </si>
  <si>
    <t xml:space="preserve">ARENAL OASIS </t>
  </si>
  <si>
    <t>CAMINATA NOCTURNA</t>
  </si>
  <si>
    <t>NATALIA</t>
  </si>
  <si>
    <t>CAYONING</t>
  </si>
  <si>
    <t xml:space="preserve">TOUR MAMBO COMBO </t>
  </si>
  <si>
    <t xml:space="preserve">SKY TREK -SKY TRAM </t>
  </si>
  <si>
    <t xml:space="preserve">COMBINADO+BALDI CON CENA </t>
  </si>
  <si>
    <t xml:space="preserve">CHAVEZ TOUR </t>
  </si>
  <si>
    <t>CABALGATA A  LA CATARATA</t>
  </si>
  <si>
    <t xml:space="preserve">ENTRADA </t>
  </si>
  <si>
    <t>SAFARI FLOAT</t>
  </si>
  <si>
    <t xml:space="preserve">CAMINATA AL PARQUE NACIONAL </t>
  </si>
  <si>
    <t>CAMINATA VOLCAN+BALDI CON CENA</t>
  </si>
  <si>
    <t xml:space="preserve">TOUR SKY TRAM-SKY TREK </t>
  </si>
  <si>
    <t>TOUR SKY TRAM</t>
  </si>
  <si>
    <t>CAROLINA</t>
  </si>
  <si>
    <t>OBSERVACION DE AVES</t>
  </si>
  <si>
    <t>CAÑO NEGRO BOAT</t>
  </si>
  <si>
    <t xml:space="preserve">PUENTES COLGANTES </t>
  </si>
  <si>
    <t>CAMINATA</t>
  </si>
  <si>
    <t>CAMINATA + BALDI +A CENA</t>
  </si>
  <si>
    <t>SKY</t>
  </si>
  <si>
    <t>SKY TRAM AND TREK</t>
  </si>
  <si>
    <t>AVENTURAS ARENAL</t>
  </si>
  <si>
    <t>HALF DAY FISHING TOUR</t>
  </si>
  <si>
    <t>SAFARI</t>
  </si>
  <si>
    <t>CAVERNAS DEL VENADO</t>
  </si>
  <si>
    <t>CAMINATA + BALDI</t>
  </si>
  <si>
    <t>CERRO CHATO</t>
  </si>
  <si>
    <t>CHAVEZ TOURS</t>
  </si>
  <si>
    <t>CABALGATA</t>
  </si>
  <si>
    <t>CAMINATA + THE SPRINGS + CENA</t>
  </si>
  <si>
    <t xml:space="preserve">CAMINATA </t>
  </si>
  <si>
    <t>CAMINATA AL VOLCAN</t>
  </si>
  <si>
    <t>NATTY</t>
  </si>
  <si>
    <t>COMBINADO+THE SPRINGS CON CENA</t>
  </si>
  <si>
    <t>PURE TREK</t>
  </si>
  <si>
    <t xml:space="preserve">GEOVANNI LOBO </t>
  </si>
  <si>
    <t xml:space="preserve">     SERVICIO DE TOURS MARZO  2011</t>
  </si>
  <si>
    <t>SKY TREK</t>
  </si>
  <si>
    <t>EAGLE TOURS</t>
  </si>
  <si>
    <t>RAFTING 3-4</t>
  </si>
  <si>
    <t>ATHICA</t>
  </si>
  <si>
    <t>PAX</t>
  </si>
  <si>
    <t>COMBINADO + THE SPRING+CENA</t>
  </si>
  <si>
    <t xml:space="preserve">     SERVICIO DE TOURS ABRIL  2011</t>
  </si>
  <si>
    <t>COMBINADO+TABACON+CENA</t>
  </si>
  <si>
    <t xml:space="preserve">CANOPY </t>
  </si>
  <si>
    <t xml:space="preserve">ENTRADA A BALDI </t>
  </si>
  <si>
    <t>COMBINATIO TOUR</t>
  </si>
  <si>
    <t>ATV LA PRADERA</t>
  </si>
  <si>
    <t>TOUR DE CUADRA</t>
  </si>
  <si>
    <t>SKY TRAM -SKY TREK</t>
  </si>
  <si>
    <t>CANYONEERING</t>
  </si>
  <si>
    <t>CHAVES TOUR</t>
  </si>
  <si>
    <t>CABALGATA A LA CATARATA</t>
  </si>
  <si>
    <t>MUNDO AVENTURA</t>
  </si>
  <si>
    <t>NATURAL WALK</t>
  </si>
  <si>
    <t>RAFTING</t>
  </si>
  <si>
    <t>HORSEBACK RIDING</t>
  </si>
  <si>
    <t>.</t>
  </si>
  <si>
    <t>REST SURA</t>
  </si>
  <si>
    <t>SERVICIO DESAYUNO</t>
  </si>
  <si>
    <t>JOSHUA SHIRIAN</t>
  </si>
  <si>
    <t xml:space="preserve">     SERVICIO DE TOURS MAYO  2011</t>
  </si>
  <si>
    <t>CAMINATA A CERRO CHATO</t>
  </si>
  <si>
    <t>DESAFIO ADVENTURE</t>
  </si>
  <si>
    <t>RAFTING CLASS 3-4 TORO</t>
  </si>
  <si>
    <t>CAYONIG</t>
  </si>
  <si>
    <t>BADI</t>
  </si>
  <si>
    <t>UNIQUE CAÑO NEGRO</t>
  </si>
  <si>
    <t>VOLCAN HIKE</t>
  </si>
  <si>
    <t>SKY TRAM-SKYTREK</t>
  </si>
  <si>
    <t>ATHICA TOUR</t>
  </si>
  <si>
    <t xml:space="preserve">ENTRADAS BALDI </t>
  </si>
  <si>
    <t>VOLCANO HIKE+ECOTERMALES</t>
  </si>
  <si>
    <t>RAFTING CLASS 2-3 BALSA</t>
  </si>
  <si>
    <t>CAMINATA AL VOLCAN+BALDI+CENA</t>
  </si>
  <si>
    <t>RESTAURANTE SURA</t>
  </si>
  <si>
    <t>CENA PAQUETE $ 18</t>
  </si>
  <si>
    <t>RAFTING CLASS III-IV</t>
  </si>
  <si>
    <t>RAFTING CLASS II-III</t>
  </si>
  <si>
    <t>GEOVANNI LOBO</t>
  </si>
  <si>
    <t>CABALLOS A LA CATARATA</t>
  </si>
  <si>
    <t>SAFARY BY CANOE</t>
  </si>
  <si>
    <t>CAMINATA AL VOLCAN +BALDI</t>
  </si>
  <si>
    <t>UNIQUE  CAÑO NEGRO</t>
  </si>
  <si>
    <t xml:space="preserve">AVENTURAS EL LAGO </t>
  </si>
  <si>
    <t>CAMINATA AL RIO CELESTE</t>
  </si>
  <si>
    <t>MAMBO COMBO</t>
  </si>
  <si>
    <t>ATHICA CANOPY</t>
  </si>
  <si>
    <t>CAMINATA+TABACON+ CENA</t>
  </si>
  <si>
    <t>SKY TRAM-SKY TREK(2 CPL TRAM-WALK)</t>
  </si>
  <si>
    <t>CAMINATA AL VOLCAN( 2CPL)</t>
  </si>
  <si>
    <t>SKY TRAM-SKY TREK</t>
  </si>
  <si>
    <t xml:space="preserve">COMBINADO </t>
  </si>
  <si>
    <t>38216-38217-38218</t>
  </si>
  <si>
    <t>COMBINADO SIN TERMALES</t>
  </si>
  <si>
    <t>SKY WALK</t>
  </si>
  <si>
    <t>RAFTING TORO III-IV</t>
  </si>
  <si>
    <t>RIOS TROPICALES</t>
  </si>
  <si>
    <t>VOLCANO HIKE+BALDI CENA</t>
  </si>
  <si>
    <t>RAFTING TORO CLASS 3-4</t>
  </si>
  <si>
    <t>AVENTURA MUNDO A</t>
  </si>
  <si>
    <t>ECOTERR</t>
  </si>
  <si>
    <t>VOLCANO +BALDI +CENA</t>
  </si>
  <si>
    <t>ARENAL VOLCANO+BALDI</t>
  </si>
  <si>
    <t xml:space="preserve">VOLCANO HIKE +BALDI </t>
  </si>
  <si>
    <t xml:space="preserve">     SERVICIO DE TOURS JUNIO   2011</t>
  </si>
  <si>
    <t xml:space="preserve">     SERVICIO DE TOURS JULIO   2011</t>
  </si>
  <si>
    <t>ARENAL MUNDO AVENTURA</t>
  </si>
  <si>
    <t>NULOI</t>
  </si>
  <si>
    <t>SKR TRAM -SKY TREK</t>
  </si>
  <si>
    <t xml:space="preserve">NULO </t>
  </si>
  <si>
    <t>RAFTING BALSA CLASS 2-3</t>
  </si>
  <si>
    <t>SKY WALK(SIN GUIA)-SKY TRAM-SKY TREK</t>
  </si>
  <si>
    <t xml:space="preserve">SKY TRAM -SKY TREK </t>
  </si>
  <si>
    <t xml:space="preserve">CAMINATA AL VOLCAN </t>
  </si>
  <si>
    <t xml:space="preserve">CANOA AVENTURA </t>
  </si>
  <si>
    <t>RAFTING CLAS III-IV</t>
  </si>
  <si>
    <t>ARENAL SPRINGS</t>
  </si>
  <si>
    <t>CABALLOS AL VOLCAN</t>
  </si>
  <si>
    <t>CAÑO NEGRO POR BOTE</t>
  </si>
  <si>
    <t>CANOPY-HORSES-BUTTERFLY</t>
  </si>
  <si>
    <t>SKY TRAM -SKY TREK -SKY WALK</t>
  </si>
  <si>
    <t xml:space="preserve">SKY TRAM-SKY TREK </t>
  </si>
  <si>
    <t>CANOPY +CABALGATA</t>
  </si>
  <si>
    <t>VOLCANO+BALDI+DINNER</t>
  </si>
  <si>
    <t>SKY TRAM -TREK</t>
  </si>
  <si>
    <t>CAMINATA AL VOLCAN+ BALDI+CENA</t>
  </si>
  <si>
    <t xml:space="preserve">AVENTURAS ARENAL </t>
  </si>
  <si>
    <t>COMBINADO+ BALDI+CENA</t>
  </si>
  <si>
    <t>WALK-TRAM-TREK</t>
  </si>
  <si>
    <t xml:space="preserve">RANCHO ARENAL </t>
  </si>
  <si>
    <t>CABALGATA AL VOLCAN</t>
  </si>
  <si>
    <t>SAFARI CON FRUTAS</t>
  </si>
  <si>
    <t>VOLCANO HIKE+ BALDI+CENA</t>
  </si>
  <si>
    <t>4801-2</t>
  </si>
  <si>
    <t xml:space="preserve">AVENTURA EL LAGO </t>
  </si>
  <si>
    <t>4802-2</t>
  </si>
  <si>
    <t xml:space="preserve">     SERVICIO DE TOURS AGOSTO  2011</t>
  </si>
  <si>
    <t>COMBINADO+ BALDI SIN CENA</t>
  </si>
  <si>
    <t>COMBINADO+BALDI +CENA</t>
  </si>
  <si>
    <t>VOLCAN +BALDI+CENA</t>
  </si>
  <si>
    <t xml:space="preserve">OBSERVACION DE AVES </t>
  </si>
  <si>
    <t>ENTRADAS +CENA</t>
  </si>
  <si>
    <t>ATV  TOURS</t>
  </si>
  <si>
    <t>ATV TOURS</t>
  </si>
  <si>
    <t>CHAVEZ TOUR</t>
  </si>
  <si>
    <t xml:space="preserve">CABALGATA A LA CATARATA </t>
  </si>
  <si>
    <t>DESAFIO</t>
  </si>
  <si>
    <t>CAÑO NEGRO EN BOTE</t>
  </si>
  <si>
    <t xml:space="preserve">RAFTING RIO BALSA </t>
  </si>
  <si>
    <t xml:space="preserve">CERRO CHATO </t>
  </si>
  <si>
    <t>COMBINADO+TABACON + CENA</t>
  </si>
  <si>
    <t xml:space="preserve">SAFARI CON DON PEDRO </t>
  </si>
  <si>
    <t>SKY WALK-TRAM-TREK</t>
  </si>
  <si>
    <t>nulo</t>
  </si>
  <si>
    <t>KAYAK EN EL LAGO</t>
  </si>
  <si>
    <t>SAFARI FLOAT # 2</t>
  </si>
  <si>
    <t xml:space="preserve">SKY WALK </t>
  </si>
  <si>
    <t xml:space="preserve">     SERVICIO DE TOURS SETIEMBRE  2011</t>
  </si>
  <si>
    <t xml:space="preserve">     SERVICIO DE TOURS OCTUBRE  2011</t>
  </si>
  <si>
    <t>DESAFIO LA FORTUNA</t>
  </si>
  <si>
    <t>CAMINATA AL PARQUE  NACIONAL</t>
  </si>
  <si>
    <t>CABALGATA -CANOPY</t>
  </si>
  <si>
    <t>RAFTING CLASS III Y IV</t>
  </si>
  <si>
    <t>SUNSET TOURS</t>
  </si>
  <si>
    <t>TOUR PARA DICIEMBRE</t>
  </si>
  <si>
    <t>CAYONEERING</t>
  </si>
  <si>
    <t xml:space="preserve">     SERVICIO DE TOURS NOVIEMBRE  2011</t>
  </si>
  <si>
    <t xml:space="preserve">ENTRADAS DE BALDI </t>
  </si>
  <si>
    <t xml:space="preserve">SAFARI RAFT DON PEDRO </t>
  </si>
  <si>
    <t xml:space="preserve">ECOTERRA </t>
  </si>
  <si>
    <t>COMBINADO CON BALDI CENA</t>
  </si>
  <si>
    <t xml:space="preserve">CAVERNAS DEL VENADO </t>
  </si>
  <si>
    <t xml:space="preserve">ATV LA PRADERA </t>
  </si>
  <si>
    <t xml:space="preserve">ATV TOURS </t>
  </si>
  <si>
    <t xml:space="preserve">SKY WALK GUAIDO </t>
  </si>
  <si>
    <t xml:space="preserve">SKY TRAM-SKY  TREK </t>
  </si>
  <si>
    <t>COMBINADO CON ECOTERMALES</t>
  </si>
  <si>
    <t>CAMINATA AL VOLCAN CON BALDI CENA</t>
  </si>
  <si>
    <t>CAMINATA A LAS CAVERNAS DEL VENADO</t>
  </si>
  <si>
    <t>CAMINATA AL PARQUE CON TABACON Y CENA</t>
  </si>
  <si>
    <t>CAMINATA RIO CELESTE</t>
  </si>
  <si>
    <t xml:space="preserve">HORSEBACKRIDING </t>
  </si>
  <si>
    <t xml:space="preserve">SKY TRAM </t>
  </si>
  <si>
    <t xml:space="preserve">     SERVICIO DE TOURS DICIEMBRE  2011</t>
  </si>
  <si>
    <t>SKY TRAM  - TREK</t>
  </si>
  <si>
    <t>ENTRADAS +ALMUERZO</t>
  </si>
  <si>
    <t xml:space="preserve">SKY TRAM &amp; SKY TREK </t>
  </si>
  <si>
    <t>RAFTING CLASS III -IV</t>
  </si>
  <si>
    <t xml:space="preserve">UNIQUE CAÑO NEGRO </t>
  </si>
  <si>
    <t>PARQUE NACIONAL +TABACON +CENA</t>
  </si>
  <si>
    <t xml:space="preserve">CAMINATA AL SILENCIO + BALDI </t>
  </si>
  <si>
    <t xml:space="preserve">TRAM - TREK </t>
  </si>
  <si>
    <t xml:space="preserve">CANOPY +CABALGATA+ MALEKU </t>
  </si>
  <si>
    <t xml:space="preserve">CAMINA EN EL SILENCIO </t>
  </si>
  <si>
    <t xml:space="preserve">CAMINATA AL PARQUE + BALDI </t>
  </si>
  <si>
    <t>VOLCANO + BALDI +CENA</t>
  </si>
  <si>
    <t xml:space="preserve">DON TOBIAS </t>
  </si>
  <si>
    <t xml:space="preserve">CABALGATA AL VOLCAN </t>
  </si>
  <si>
    <t>RIO CELESTE HIKE</t>
  </si>
  <si>
    <t xml:space="preserve">PURE TREK </t>
  </si>
  <si>
    <t xml:space="preserve">COMBINADO CON THE SPRING </t>
  </si>
  <si>
    <t>CAMINATA A PUENTES COLGANTES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</si>
</sst>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dd/mm/yy;@"/>
    <numFmt numFmtId="165" formatCode="[$$-409]#,##0"/>
    <numFmt numFmtId="166" formatCode="&quot;$&quot;#,##0"/>
    <numFmt numFmtId="167" formatCode="&quot;₡&quot;#,##0;[Red]&quot;₡&quot;#,##0"/>
    <numFmt numFmtId="168" formatCode="[$$-409]#,##0.00"/>
    <numFmt numFmtId="169" formatCode="&quot;₡&quot;#,##0.00"/>
  </numFmts>
  <fonts count="20" x14ac:knownFonts="1">
    <font>
      <sz val="11"/>
      <color theme="1"/>
      <name val="Calibri"/>
      <family val="2"/>
      <scheme val="minor"/>
    </font>
    <font>
      <b/>
      <sz val="14"/>
      <color indexed="9"/>
      <name val="Times New Roman"/>
      <family val="1"/>
    </font>
    <font>
      <b/>
      <sz val="10"/>
      <name val="Times New Roman"/>
      <family val="1"/>
    </font>
    <font>
      <b/>
      <sz val="10"/>
      <name val="Arial"/>
      <family val="2"/>
    </font>
    <font>
      <b/>
      <sz val="12"/>
      <name val="Times New Roman"/>
      <family val="1"/>
    </font>
    <font>
      <b/>
      <sz val="14"/>
      <name val="Times New Roman"/>
      <family val="1"/>
    </font>
    <font>
      <b/>
      <sz val="10"/>
      <color rgb="FFFF0000"/>
      <name val="Times New Roman"/>
      <family val="1"/>
    </font>
    <font>
      <sz val="11"/>
      <color theme="1"/>
      <name val="Bell MT"/>
      <family val="1"/>
    </font>
    <font>
      <b/>
      <sz val="14"/>
      <color indexed="9"/>
      <name val="Bell MT"/>
      <family val="1"/>
    </font>
    <font>
      <b/>
      <sz val="10"/>
      <name val="Bell MT"/>
      <family val="1"/>
    </font>
    <font>
      <b/>
      <sz val="10"/>
      <color rgb="FFFF0000"/>
      <name val="Bell MT"/>
      <family val="1"/>
    </font>
    <font>
      <b/>
      <sz val="12"/>
      <name val="Bell MT"/>
      <family val="1"/>
    </font>
    <font>
      <b/>
      <sz val="14"/>
      <name val="Bell MT"/>
      <family val="1"/>
    </font>
    <font>
      <b/>
      <i/>
      <sz val="10"/>
      <color rgb="FFFF0000"/>
      <name val="Times New Roman"/>
      <family val="1"/>
    </font>
    <font>
      <sz val="11"/>
      <name val="Calibri"/>
      <family val="2"/>
      <scheme val="minor"/>
    </font>
    <font>
      <b/>
      <sz val="14"/>
      <color theme="0"/>
      <name val="Times New Roman"/>
      <family val="1"/>
    </font>
    <font>
      <b/>
      <sz val="1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</fonts>
  <fills count="11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0">
    <xf numFmtId="0" fontId="0" fillId="0" borderId="0" xfId="0"/>
    <xf numFmtId="0" fontId="2" fillId="3" borderId="4" xfId="0" applyFont="1" applyFill="1" applyBorder="1" applyAlignment="1">
      <alignment horizontal="center"/>
    </xf>
    <xf numFmtId="164" fontId="2" fillId="4" borderId="4" xfId="0" applyNumberFormat="1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165" fontId="2" fillId="4" borderId="4" xfId="0" applyNumberFormat="1" applyFont="1" applyFill="1" applyBorder="1" applyAlignment="1">
      <alignment horizontal="center"/>
    </xf>
    <xf numFmtId="166" fontId="2" fillId="0" borderId="4" xfId="0" applyNumberFormat="1" applyFont="1" applyFill="1" applyBorder="1" applyAlignment="1">
      <alignment horizontal="center"/>
    </xf>
    <xf numFmtId="167" fontId="2" fillId="0" borderId="4" xfId="0" applyNumberFormat="1" applyFont="1" applyFill="1" applyBorder="1" applyAlignment="1">
      <alignment horizontal="center"/>
    </xf>
    <xf numFmtId="0" fontId="0" fillId="0" borderId="0" xfId="0" applyFill="1"/>
    <xf numFmtId="0" fontId="0" fillId="0" borderId="0" xfId="0" applyBorder="1"/>
    <xf numFmtId="164" fontId="2" fillId="0" borderId="0" xfId="0" applyNumberFormat="1" applyFont="1" applyBorder="1" applyAlignment="1">
      <alignment horizontal="left"/>
    </xf>
    <xf numFmtId="0" fontId="0" fillId="0" borderId="0" xfId="0" applyBorder="1" applyAlignment="1">
      <alignment horizontal="center"/>
    </xf>
    <xf numFmtId="164" fontId="2" fillId="0" borderId="0" xfId="0" applyNumberFormat="1" applyFont="1" applyBorder="1" applyAlignment="1">
      <alignment horizontal="center"/>
    </xf>
    <xf numFmtId="165" fontId="3" fillId="0" borderId="5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167" fontId="3" fillId="0" borderId="5" xfId="0" applyNumberFormat="1" applyFont="1" applyBorder="1" applyAlignment="1">
      <alignment horizontal="center"/>
    </xf>
    <xf numFmtId="0" fontId="4" fillId="5" borderId="6" xfId="0" applyFont="1" applyFill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5" fillId="0" borderId="0" xfId="0" applyFont="1" applyAlignment="1">
      <alignment horizontal="center"/>
    </xf>
    <xf numFmtId="168" fontId="3" fillId="6" borderId="8" xfId="0" applyNumberFormat="1" applyFont="1" applyFill="1" applyBorder="1" applyAlignment="1">
      <alignment horizontal="center"/>
    </xf>
    <xf numFmtId="169" fontId="3" fillId="6" borderId="8" xfId="0" applyNumberFormat="1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164" fontId="6" fillId="4" borderId="4" xfId="0" applyNumberFormat="1" applyFont="1" applyFill="1" applyBorder="1" applyAlignment="1">
      <alignment horizontal="center"/>
    </xf>
    <xf numFmtId="0" fontId="6" fillId="4" borderId="4" xfId="0" applyFont="1" applyFill="1" applyBorder="1" applyAlignment="1">
      <alignment horizontal="center"/>
    </xf>
    <xf numFmtId="0" fontId="7" fillId="0" borderId="0" xfId="0" applyFont="1"/>
    <xf numFmtId="0" fontId="9" fillId="3" borderId="4" xfId="0" applyFont="1" applyFill="1" applyBorder="1" applyAlignment="1">
      <alignment horizontal="center"/>
    </xf>
    <xf numFmtId="164" fontId="9" fillId="4" borderId="4" xfId="0" applyNumberFormat="1" applyFont="1" applyFill="1" applyBorder="1" applyAlignment="1">
      <alignment horizontal="center"/>
    </xf>
    <xf numFmtId="0" fontId="9" fillId="4" borderId="4" xfId="0" applyFont="1" applyFill="1" applyBorder="1" applyAlignment="1">
      <alignment horizontal="center"/>
    </xf>
    <xf numFmtId="166" fontId="9" fillId="0" borderId="4" xfId="0" applyNumberFormat="1" applyFont="1" applyFill="1" applyBorder="1" applyAlignment="1">
      <alignment horizontal="center"/>
    </xf>
    <xf numFmtId="167" fontId="9" fillId="0" borderId="4" xfId="0" applyNumberFormat="1" applyFont="1" applyFill="1" applyBorder="1" applyAlignment="1">
      <alignment horizontal="center"/>
    </xf>
    <xf numFmtId="164" fontId="10" fillId="4" borderId="4" xfId="0" applyNumberFormat="1" applyFont="1" applyFill="1" applyBorder="1" applyAlignment="1">
      <alignment horizontal="center"/>
    </xf>
    <xf numFmtId="0" fontId="10" fillId="4" borderId="4" xfId="0" applyFont="1" applyFill="1" applyBorder="1" applyAlignment="1">
      <alignment horizontal="center"/>
    </xf>
    <xf numFmtId="165" fontId="9" fillId="4" borderId="4" xfId="0" applyNumberFormat="1" applyFont="1" applyFill="1" applyBorder="1" applyAlignment="1">
      <alignment horizontal="center"/>
    </xf>
    <xf numFmtId="164" fontId="9" fillId="0" borderId="0" xfId="0" applyNumberFormat="1" applyFont="1" applyBorder="1" applyAlignment="1">
      <alignment horizontal="left"/>
    </xf>
    <xf numFmtId="0" fontId="7" fillId="0" borderId="0" xfId="0" applyFont="1" applyBorder="1" applyAlignment="1">
      <alignment horizontal="center"/>
    </xf>
    <xf numFmtId="164" fontId="9" fillId="0" borderId="0" xfId="0" applyNumberFormat="1" applyFont="1" applyBorder="1" applyAlignment="1">
      <alignment horizontal="center"/>
    </xf>
    <xf numFmtId="165" fontId="9" fillId="0" borderId="5" xfId="0" applyNumberFormat="1" applyFont="1" applyBorder="1" applyAlignment="1">
      <alignment horizontal="center"/>
    </xf>
    <xf numFmtId="0" fontId="7" fillId="0" borderId="0" xfId="0" applyFont="1" applyAlignment="1">
      <alignment horizontal="center"/>
    </xf>
    <xf numFmtId="167" fontId="9" fillId="0" borderId="5" xfId="0" applyNumberFormat="1" applyFont="1" applyBorder="1" applyAlignment="1">
      <alignment horizontal="center"/>
    </xf>
    <xf numFmtId="0" fontId="7" fillId="0" borderId="0" xfId="0" applyFont="1" applyBorder="1"/>
    <xf numFmtId="0" fontId="11" fillId="5" borderId="6" xfId="0" applyFont="1" applyFill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12" fillId="0" borderId="0" xfId="0" applyFont="1" applyAlignment="1">
      <alignment horizontal="center"/>
    </xf>
    <xf numFmtId="168" fontId="9" fillId="6" borderId="8" xfId="0" applyNumberFormat="1" applyFont="1" applyFill="1" applyBorder="1" applyAlignment="1">
      <alignment horizontal="center"/>
    </xf>
    <xf numFmtId="169" fontId="9" fillId="6" borderId="8" xfId="0" applyNumberFormat="1" applyFont="1" applyFill="1" applyBorder="1" applyAlignment="1">
      <alignment horizontal="center"/>
    </xf>
    <xf numFmtId="0" fontId="9" fillId="0" borderId="9" xfId="0" applyFont="1" applyFill="1" applyBorder="1" applyAlignment="1">
      <alignment horizontal="center"/>
    </xf>
    <xf numFmtId="0" fontId="2" fillId="7" borderId="4" xfId="0" applyFont="1" applyFill="1" applyBorder="1" applyAlignment="1">
      <alignment horizontal="center"/>
    </xf>
    <xf numFmtId="0" fontId="9" fillId="7" borderId="4" xfId="0" applyFont="1" applyFill="1" applyBorder="1" applyAlignment="1">
      <alignment horizontal="center"/>
    </xf>
    <xf numFmtId="0" fontId="2" fillId="4" borderId="4" xfId="0" applyNumberFormat="1" applyFont="1" applyFill="1" applyBorder="1" applyAlignment="1">
      <alignment horizontal="center"/>
    </xf>
    <xf numFmtId="0" fontId="2" fillId="3" borderId="4" xfId="0" applyNumberFormat="1" applyFont="1" applyFill="1" applyBorder="1" applyAlignment="1">
      <alignment horizontal="center"/>
    </xf>
    <xf numFmtId="0" fontId="2" fillId="0" borderId="4" xfId="0" applyNumberFormat="1" applyFont="1" applyFill="1" applyBorder="1" applyAlignment="1">
      <alignment horizontal="center"/>
    </xf>
    <xf numFmtId="0" fontId="2" fillId="0" borderId="0" xfId="0" applyNumberFormat="1" applyFont="1" applyFill="1" applyBorder="1" applyAlignment="1">
      <alignment horizontal="center"/>
    </xf>
    <xf numFmtId="0" fontId="0" fillId="0" borderId="0" xfId="0" applyNumberFormat="1"/>
    <xf numFmtId="0" fontId="2" fillId="7" borderId="4" xfId="0" applyNumberFormat="1" applyFont="1" applyFill="1" applyBorder="1" applyAlignment="1">
      <alignment horizontal="center"/>
    </xf>
    <xf numFmtId="0" fontId="4" fillId="4" borderId="6" xfId="0" applyFont="1" applyFill="1" applyBorder="1" applyAlignment="1">
      <alignment horizontal="center"/>
    </xf>
    <xf numFmtId="0" fontId="3" fillId="4" borderId="7" xfId="0" applyFont="1" applyFill="1" applyBorder="1" applyAlignment="1">
      <alignment horizontal="center"/>
    </xf>
    <xf numFmtId="0" fontId="3" fillId="4" borderId="9" xfId="0" applyFont="1" applyFill="1" applyBorder="1" applyAlignment="1">
      <alignment horizontal="center"/>
    </xf>
    <xf numFmtId="166" fontId="6" fillId="0" borderId="4" xfId="0" applyNumberFormat="1" applyFont="1" applyFill="1" applyBorder="1" applyAlignment="1">
      <alignment horizontal="center"/>
    </xf>
    <xf numFmtId="0" fontId="6" fillId="0" borderId="4" xfId="0" applyNumberFormat="1" applyFont="1" applyFill="1" applyBorder="1" applyAlignment="1">
      <alignment horizontal="center"/>
    </xf>
    <xf numFmtId="167" fontId="6" fillId="0" borderId="4" xfId="0" applyNumberFormat="1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164" fontId="2" fillId="7" borderId="4" xfId="0" applyNumberFormat="1" applyFont="1" applyFill="1" applyBorder="1" applyAlignment="1">
      <alignment horizontal="center"/>
    </xf>
    <xf numFmtId="166" fontId="2" fillId="7" borderId="4" xfId="0" applyNumberFormat="1" applyFont="1" applyFill="1" applyBorder="1" applyAlignment="1">
      <alignment horizontal="center"/>
    </xf>
    <xf numFmtId="167" fontId="2" fillId="7" borderId="4" xfId="0" applyNumberFormat="1" applyFont="1" applyFill="1" applyBorder="1" applyAlignment="1">
      <alignment horizontal="center"/>
    </xf>
    <xf numFmtId="166" fontId="2" fillId="4" borderId="4" xfId="0" applyNumberFormat="1" applyFont="1" applyFill="1" applyBorder="1" applyAlignment="1">
      <alignment horizontal="center"/>
    </xf>
    <xf numFmtId="167" fontId="2" fillId="4" borderId="4" xfId="0" applyNumberFormat="1" applyFont="1" applyFill="1" applyBorder="1" applyAlignment="1">
      <alignment horizontal="center"/>
    </xf>
    <xf numFmtId="167" fontId="3" fillId="8" borderId="5" xfId="0" applyNumberFormat="1" applyFont="1" applyFill="1" applyBorder="1" applyAlignment="1">
      <alignment horizontal="center"/>
    </xf>
    <xf numFmtId="166" fontId="2" fillId="8" borderId="4" xfId="0" applyNumberFormat="1" applyFont="1" applyFill="1" applyBorder="1" applyAlignment="1">
      <alignment horizontal="center"/>
    </xf>
    <xf numFmtId="164" fontId="13" fillId="4" borderId="4" xfId="0" applyNumberFormat="1" applyFont="1" applyFill="1" applyBorder="1" applyAlignment="1">
      <alignment horizontal="center"/>
    </xf>
    <xf numFmtId="0" fontId="13" fillId="4" borderId="4" xfId="0" applyFont="1" applyFill="1" applyBorder="1" applyAlignment="1">
      <alignment horizontal="center"/>
    </xf>
    <xf numFmtId="166" fontId="13" fillId="4" borderId="4" xfId="0" applyNumberFormat="1" applyFont="1" applyFill="1" applyBorder="1" applyAlignment="1">
      <alignment horizontal="center"/>
    </xf>
    <xf numFmtId="0" fontId="13" fillId="4" borderId="4" xfId="0" applyNumberFormat="1" applyFont="1" applyFill="1" applyBorder="1" applyAlignment="1">
      <alignment horizontal="center"/>
    </xf>
    <xf numFmtId="167" fontId="13" fillId="0" borderId="4" xfId="0" applyNumberFormat="1" applyFont="1" applyFill="1" applyBorder="1" applyAlignment="1">
      <alignment horizontal="center"/>
    </xf>
    <xf numFmtId="0" fontId="13" fillId="0" borderId="4" xfId="0" applyFont="1" applyFill="1" applyBorder="1" applyAlignment="1">
      <alignment horizontal="center"/>
    </xf>
    <xf numFmtId="166" fontId="13" fillId="0" borderId="4" xfId="0" applyNumberFormat="1" applyFont="1" applyFill="1" applyBorder="1" applyAlignment="1">
      <alignment horizontal="center"/>
    </xf>
    <xf numFmtId="0" fontId="13" fillId="0" borderId="4" xfId="0" applyNumberFormat="1" applyFont="1" applyFill="1" applyBorder="1" applyAlignment="1">
      <alignment horizontal="center"/>
    </xf>
    <xf numFmtId="0" fontId="14" fillId="0" borderId="0" xfId="0" applyFont="1"/>
    <xf numFmtId="0" fontId="14" fillId="0" borderId="0" xfId="0" applyFont="1" applyFill="1"/>
    <xf numFmtId="0" fontId="14" fillId="0" borderId="0" xfId="0" applyFont="1" applyBorder="1"/>
    <xf numFmtId="0" fontId="14" fillId="0" borderId="0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0" xfId="0" applyNumberFormat="1" applyFont="1"/>
    <xf numFmtId="0" fontId="6" fillId="0" borderId="4" xfId="0" applyFont="1" applyFill="1" applyBorder="1" applyAlignment="1">
      <alignment horizontal="center"/>
    </xf>
    <xf numFmtId="166" fontId="6" fillId="4" borderId="4" xfId="0" applyNumberFormat="1" applyFont="1" applyFill="1" applyBorder="1" applyAlignment="1">
      <alignment horizontal="center"/>
    </xf>
    <xf numFmtId="0" fontId="6" fillId="4" borderId="4" xfId="0" applyNumberFormat="1" applyFont="1" applyFill="1" applyBorder="1" applyAlignment="1">
      <alignment horizontal="center"/>
    </xf>
    <xf numFmtId="167" fontId="6" fillId="4" borderId="4" xfId="0" applyNumberFormat="1" applyFont="1" applyFill="1" applyBorder="1" applyAlignment="1">
      <alignment horizontal="center"/>
    </xf>
    <xf numFmtId="164" fontId="2" fillId="4" borderId="0" xfId="0" applyNumberFormat="1" applyFont="1" applyFill="1" applyBorder="1" applyAlignment="1">
      <alignment horizontal="center"/>
    </xf>
    <xf numFmtId="0" fontId="2" fillId="4" borderId="0" xfId="0" applyFont="1" applyFill="1" applyBorder="1" applyAlignment="1">
      <alignment horizontal="center"/>
    </xf>
    <xf numFmtId="167" fontId="2" fillId="0" borderId="0" xfId="0" applyNumberFormat="1" applyFont="1" applyFill="1" applyBorder="1" applyAlignment="1">
      <alignment horizontal="center"/>
    </xf>
    <xf numFmtId="164" fontId="2" fillId="8" borderId="4" xfId="0" applyNumberFormat="1" applyFont="1" applyFill="1" applyBorder="1" applyAlignment="1">
      <alignment horizontal="center"/>
    </xf>
    <xf numFmtId="0" fontId="2" fillId="8" borderId="4" xfId="0" applyFont="1" applyFill="1" applyBorder="1" applyAlignment="1">
      <alignment horizontal="center"/>
    </xf>
    <xf numFmtId="0" fontId="2" fillId="8" borderId="4" xfId="0" applyNumberFormat="1" applyFont="1" applyFill="1" applyBorder="1" applyAlignment="1">
      <alignment horizontal="center"/>
    </xf>
    <xf numFmtId="167" fontId="2" fillId="8" borderId="4" xfId="0" applyNumberFormat="1" applyFont="1" applyFill="1" applyBorder="1" applyAlignment="1">
      <alignment horizontal="center"/>
    </xf>
    <xf numFmtId="0" fontId="16" fillId="0" borderId="0" xfId="0" applyFont="1"/>
    <xf numFmtId="0" fontId="17" fillId="0" borderId="0" xfId="0" applyFont="1"/>
    <xf numFmtId="164" fontId="2" fillId="9" borderId="4" xfId="0" applyNumberFormat="1" applyFont="1" applyFill="1" applyBorder="1" applyAlignment="1">
      <alignment horizontal="center"/>
    </xf>
    <xf numFmtId="0" fontId="2" fillId="9" borderId="4" xfId="0" applyFont="1" applyFill="1" applyBorder="1" applyAlignment="1">
      <alignment horizontal="center"/>
    </xf>
    <xf numFmtId="164" fontId="6" fillId="10" borderId="4" xfId="0" applyNumberFormat="1" applyFont="1" applyFill="1" applyBorder="1" applyAlignment="1">
      <alignment horizontal="center"/>
    </xf>
    <xf numFmtId="0" fontId="6" fillId="10" borderId="4" xfId="0" applyFont="1" applyFill="1" applyBorder="1" applyAlignment="1">
      <alignment horizontal="center"/>
    </xf>
    <xf numFmtId="166" fontId="6" fillId="10" borderId="4" xfId="0" applyNumberFormat="1" applyFont="1" applyFill="1" applyBorder="1" applyAlignment="1">
      <alignment horizontal="center"/>
    </xf>
    <xf numFmtId="0" fontId="6" fillId="10" borderId="4" xfId="0" applyNumberFormat="1" applyFont="1" applyFill="1" applyBorder="1" applyAlignment="1">
      <alignment horizontal="center"/>
    </xf>
    <xf numFmtId="167" fontId="6" fillId="10" borderId="4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15" fillId="2" borderId="1" xfId="0" applyFont="1" applyFill="1" applyBorder="1" applyAlignment="1">
      <alignment horizontal="center"/>
    </xf>
    <xf numFmtId="0" fontId="15" fillId="2" borderId="2" xfId="0" applyFont="1" applyFill="1" applyBorder="1" applyAlignment="1">
      <alignment horizontal="center"/>
    </xf>
    <xf numFmtId="0" fontId="15" fillId="2" borderId="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55"/>
  <sheetViews>
    <sheetView topLeftCell="A38" workbookViewId="0">
      <selection activeCell="K50" sqref="K50"/>
    </sheetView>
  </sheetViews>
  <sheetFormatPr baseColWidth="10" defaultRowHeight="15" x14ac:dyDescent="0.25"/>
  <cols>
    <col min="2" max="2" width="13.85546875" customWidth="1"/>
    <col min="5" max="5" width="23.5703125" customWidth="1"/>
    <col min="6" max="6" width="38.42578125" customWidth="1"/>
    <col min="10" max="10" width="13.42578125" customWidth="1"/>
  </cols>
  <sheetData>
    <row r="3" spans="2:11" ht="18.75" x14ac:dyDescent="0.3">
      <c r="B3" s="101" t="s">
        <v>21</v>
      </c>
      <c r="C3" s="102"/>
      <c r="D3" s="102"/>
      <c r="E3" s="102"/>
      <c r="F3" s="102"/>
      <c r="G3" s="102"/>
      <c r="H3" s="102"/>
      <c r="I3" s="102"/>
      <c r="J3" s="103"/>
    </row>
    <row r="4" spans="2:11" x14ac:dyDescent="0.25">
      <c r="B4" s="1" t="s">
        <v>0</v>
      </c>
      <c r="C4" s="1" t="s">
        <v>1</v>
      </c>
      <c r="D4" s="1" t="s">
        <v>2</v>
      </c>
      <c r="E4" s="1" t="s">
        <v>3</v>
      </c>
      <c r="F4" s="1" t="s">
        <v>4</v>
      </c>
      <c r="G4" s="1" t="s">
        <v>5</v>
      </c>
      <c r="H4" s="1" t="s">
        <v>6</v>
      </c>
      <c r="I4" s="1" t="s">
        <v>7</v>
      </c>
      <c r="J4" s="1" t="s">
        <v>8</v>
      </c>
    </row>
    <row r="5" spans="2:11" x14ac:dyDescent="0.25">
      <c r="B5" s="2">
        <v>40544</v>
      </c>
      <c r="C5" s="3">
        <v>4461</v>
      </c>
      <c r="D5" s="3">
        <v>36281</v>
      </c>
      <c r="E5" s="3" t="s">
        <v>9</v>
      </c>
      <c r="F5" s="3" t="s">
        <v>22</v>
      </c>
      <c r="G5" s="5">
        <v>140</v>
      </c>
      <c r="H5" s="6">
        <v>500</v>
      </c>
      <c r="I5" s="6">
        <f t="shared" ref="I5:I41" si="0">G5*H5</f>
        <v>70000</v>
      </c>
      <c r="J5" s="3" t="s">
        <v>23</v>
      </c>
      <c r="K5">
        <v>2</v>
      </c>
    </row>
    <row r="6" spans="2:11" x14ac:dyDescent="0.25">
      <c r="B6" s="2">
        <v>40544</v>
      </c>
      <c r="C6" s="3">
        <v>4462</v>
      </c>
      <c r="D6" s="3">
        <v>36286</v>
      </c>
      <c r="E6" s="3" t="s">
        <v>11</v>
      </c>
      <c r="F6" s="3" t="s">
        <v>24</v>
      </c>
      <c r="G6" s="5">
        <v>130</v>
      </c>
      <c r="H6" s="6">
        <v>500</v>
      </c>
      <c r="I6" s="6">
        <f t="shared" si="0"/>
        <v>65000</v>
      </c>
      <c r="J6" s="3" t="s">
        <v>23</v>
      </c>
      <c r="K6">
        <v>2</v>
      </c>
    </row>
    <row r="7" spans="2:11" x14ac:dyDescent="0.25">
      <c r="B7" s="2">
        <v>40545</v>
      </c>
      <c r="C7" s="3">
        <v>4463</v>
      </c>
      <c r="D7" s="3"/>
      <c r="E7" s="3" t="s">
        <v>25</v>
      </c>
      <c r="F7" s="3" t="s">
        <v>26</v>
      </c>
      <c r="G7" s="5">
        <v>156</v>
      </c>
      <c r="H7" s="6">
        <v>500</v>
      </c>
      <c r="I7" s="6">
        <f t="shared" si="0"/>
        <v>78000</v>
      </c>
      <c r="J7" s="3" t="s">
        <v>20</v>
      </c>
      <c r="K7">
        <v>2</v>
      </c>
    </row>
    <row r="8" spans="2:11" x14ac:dyDescent="0.25">
      <c r="B8" s="2">
        <v>40545</v>
      </c>
      <c r="C8" s="3">
        <v>4464</v>
      </c>
      <c r="D8" s="3">
        <v>36296</v>
      </c>
      <c r="E8" s="3" t="s">
        <v>12</v>
      </c>
      <c r="F8" s="3" t="s">
        <v>13</v>
      </c>
      <c r="G8" s="5">
        <v>50</v>
      </c>
      <c r="H8" s="6">
        <v>500</v>
      </c>
      <c r="I8" s="6">
        <f t="shared" si="0"/>
        <v>25000</v>
      </c>
      <c r="J8" s="3" t="s">
        <v>15</v>
      </c>
      <c r="K8">
        <v>2</v>
      </c>
    </row>
    <row r="9" spans="2:11" x14ac:dyDescent="0.25">
      <c r="B9" s="2">
        <v>40546</v>
      </c>
      <c r="C9" s="3">
        <v>4465</v>
      </c>
      <c r="D9" s="3"/>
      <c r="E9" s="3" t="s">
        <v>27</v>
      </c>
      <c r="F9" s="3" t="s">
        <v>14</v>
      </c>
      <c r="G9" s="5">
        <v>180</v>
      </c>
      <c r="H9" s="6">
        <v>500</v>
      </c>
      <c r="I9" s="6">
        <f t="shared" si="0"/>
        <v>90000</v>
      </c>
      <c r="J9" s="3" t="s">
        <v>15</v>
      </c>
      <c r="K9">
        <v>2</v>
      </c>
    </row>
    <row r="10" spans="2:11" x14ac:dyDescent="0.25">
      <c r="B10" s="2">
        <v>40548</v>
      </c>
      <c r="C10" s="3">
        <v>4466</v>
      </c>
      <c r="D10" s="3">
        <v>36311</v>
      </c>
      <c r="E10" s="3" t="s">
        <v>11</v>
      </c>
      <c r="F10" s="3" t="s">
        <v>28</v>
      </c>
      <c r="G10" s="5">
        <v>150</v>
      </c>
      <c r="H10" s="6">
        <v>500</v>
      </c>
      <c r="I10" s="6">
        <f t="shared" si="0"/>
        <v>75000</v>
      </c>
      <c r="J10" s="3" t="s">
        <v>10</v>
      </c>
      <c r="K10">
        <v>1</v>
      </c>
    </row>
    <row r="11" spans="2:11" x14ac:dyDescent="0.25">
      <c r="B11" s="2">
        <v>40563</v>
      </c>
      <c r="C11" s="3"/>
      <c r="D11" s="3"/>
      <c r="E11" s="3" t="s">
        <v>29</v>
      </c>
      <c r="F11" s="3" t="s">
        <v>30</v>
      </c>
      <c r="G11" s="5">
        <v>20</v>
      </c>
      <c r="H11" s="6">
        <v>500</v>
      </c>
      <c r="I11" s="6">
        <f t="shared" si="0"/>
        <v>10000</v>
      </c>
      <c r="J11" s="3" t="s">
        <v>31</v>
      </c>
    </row>
    <row r="12" spans="2:11" x14ac:dyDescent="0.25">
      <c r="B12" s="2">
        <v>40564</v>
      </c>
      <c r="C12" s="3"/>
      <c r="D12" s="3"/>
      <c r="E12" s="3" t="s">
        <v>32</v>
      </c>
      <c r="F12" s="3" t="s">
        <v>30</v>
      </c>
      <c r="G12" s="5">
        <v>54</v>
      </c>
      <c r="H12" s="6">
        <v>500</v>
      </c>
      <c r="I12" s="6">
        <f t="shared" si="0"/>
        <v>27000</v>
      </c>
      <c r="J12" s="3" t="s">
        <v>31</v>
      </c>
    </row>
    <row r="13" spans="2:11" x14ac:dyDescent="0.25">
      <c r="B13" s="2">
        <v>40549</v>
      </c>
      <c r="C13" s="3">
        <v>4467</v>
      </c>
      <c r="D13" s="3">
        <v>36330</v>
      </c>
      <c r="E13" s="3" t="s">
        <v>12</v>
      </c>
      <c r="F13" s="3" t="s">
        <v>13</v>
      </c>
      <c r="G13" s="5">
        <v>22</v>
      </c>
      <c r="H13" s="6">
        <v>500</v>
      </c>
      <c r="I13" s="6">
        <f t="shared" si="0"/>
        <v>11000</v>
      </c>
      <c r="J13" s="3" t="s">
        <v>10</v>
      </c>
      <c r="K13">
        <v>1</v>
      </c>
    </row>
    <row r="14" spans="2:11" x14ac:dyDescent="0.25">
      <c r="B14" s="2">
        <v>40550</v>
      </c>
      <c r="C14" s="3">
        <v>4468</v>
      </c>
      <c r="D14" s="3">
        <v>36324</v>
      </c>
      <c r="E14" s="3" t="s">
        <v>33</v>
      </c>
      <c r="F14" s="3" t="s">
        <v>34</v>
      </c>
      <c r="G14" s="5">
        <v>80</v>
      </c>
      <c r="H14" s="6">
        <v>500</v>
      </c>
      <c r="I14" s="6">
        <f t="shared" si="0"/>
        <v>40000</v>
      </c>
      <c r="J14" s="3" t="s">
        <v>10</v>
      </c>
      <c r="K14">
        <v>2</v>
      </c>
    </row>
    <row r="15" spans="2:11" x14ac:dyDescent="0.25">
      <c r="B15" s="2">
        <v>40552</v>
      </c>
      <c r="C15" s="3">
        <v>4469</v>
      </c>
      <c r="D15" s="3">
        <v>36334</v>
      </c>
      <c r="E15" s="3" t="s">
        <v>35</v>
      </c>
      <c r="F15" s="3" t="s">
        <v>36</v>
      </c>
      <c r="G15" s="5">
        <v>90</v>
      </c>
      <c r="H15" s="6">
        <v>500</v>
      </c>
      <c r="I15" s="6">
        <f t="shared" si="0"/>
        <v>45000</v>
      </c>
      <c r="J15" s="3" t="s">
        <v>20</v>
      </c>
      <c r="K15">
        <v>2</v>
      </c>
    </row>
    <row r="16" spans="2:11" x14ac:dyDescent="0.25">
      <c r="B16" s="2">
        <v>40549</v>
      </c>
      <c r="C16" s="3">
        <v>4470</v>
      </c>
      <c r="D16" s="3"/>
      <c r="E16" s="3" t="s">
        <v>37</v>
      </c>
      <c r="F16" s="3" t="s">
        <v>38</v>
      </c>
      <c r="G16" s="5">
        <v>39</v>
      </c>
      <c r="H16" s="6">
        <v>500</v>
      </c>
      <c r="I16" s="6">
        <f t="shared" si="0"/>
        <v>19500</v>
      </c>
      <c r="J16" s="3" t="s">
        <v>20</v>
      </c>
      <c r="K16">
        <v>1</v>
      </c>
    </row>
    <row r="17" spans="1:11" x14ac:dyDescent="0.25">
      <c r="B17" s="2">
        <v>40549</v>
      </c>
      <c r="C17" s="3">
        <v>4471</v>
      </c>
      <c r="D17" s="3">
        <v>36335</v>
      </c>
      <c r="E17" s="3" t="s">
        <v>37</v>
      </c>
      <c r="F17" s="3" t="s">
        <v>39</v>
      </c>
      <c r="G17" s="5">
        <v>25</v>
      </c>
      <c r="H17" s="6">
        <v>500</v>
      </c>
      <c r="I17" s="6">
        <f t="shared" si="0"/>
        <v>12500</v>
      </c>
      <c r="J17" s="3" t="s">
        <v>20</v>
      </c>
      <c r="K17">
        <v>1</v>
      </c>
    </row>
    <row r="18" spans="1:11" x14ac:dyDescent="0.25">
      <c r="B18" s="2">
        <v>40550</v>
      </c>
      <c r="C18" s="3">
        <v>4472</v>
      </c>
      <c r="D18" s="3">
        <v>36350</v>
      </c>
      <c r="E18" s="3" t="s">
        <v>37</v>
      </c>
      <c r="F18" s="3" t="s">
        <v>39</v>
      </c>
      <c r="G18" s="5">
        <v>350</v>
      </c>
      <c r="H18" s="6">
        <v>500</v>
      </c>
      <c r="I18" s="6">
        <f t="shared" si="0"/>
        <v>175000</v>
      </c>
      <c r="J18" s="3" t="s">
        <v>15</v>
      </c>
      <c r="K18">
        <v>14</v>
      </c>
    </row>
    <row r="19" spans="1:11" x14ac:dyDescent="0.25">
      <c r="B19" s="2">
        <v>40552</v>
      </c>
      <c r="C19" s="3">
        <v>4473</v>
      </c>
      <c r="D19" s="3">
        <v>36362</v>
      </c>
      <c r="E19" s="3" t="s">
        <v>40</v>
      </c>
      <c r="F19" s="4" t="s">
        <v>41</v>
      </c>
      <c r="G19" s="5">
        <v>80</v>
      </c>
      <c r="H19" s="6">
        <v>500</v>
      </c>
      <c r="I19" s="6">
        <f t="shared" si="0"/>
        <v>40000</v>
      </c>
      <c r="J19" s="3" t="s">
        <v>20</v>
      </c>
      <c r="K19">
        <v>2</v>
      </c>
    </row>
    <row r="20" spans="1:11" x14ac:dyDescent="0.25">
      <c r="A20" s="7"/>
      <c r="B20" s="2">
        <v>40554</v>
      </c>
      <c r="C20" s="3">
        <v>4474</v>
      </c>
      <c r="D20" s="3">
        <v>36383</v>
      </c>
      <c r="E20" s="3" t="s">
        <v>42</v>
      </c>
      <c r="F20" s="3" t="s">
        <v>43</v>
      </c>
      <c r="G20" s="5">
        <v>110</v>
      </c>
      <c r="H20" s="6">
        <v>500</v>
      </c>
      <c r="I20" s="6">
        <f t="shared" si="0"/>
        <v>55000</v>
      </c>
      <c r="J20" s="3" t="s">
        <v>20</v>
      </c>
      <c r="K20">
        <v>2</v>
      </c>
    </row>
    <row r="21" spans="1:11" x14ac:dyDescent="0.25">
      <c r="A21" s="7"/>
      <c r="B21" s="2">
        <v>40555</v>
      </c>
      <c r="C21" s="3">
        <v>4475</v>
      </c>
      <c r="D21" s="3">
        <v>36395</v>
      </c>
      <c r="E21" s="3" t="s">
        <v>12</v>
      </c>
      <c r="F21" s="3" t="s">
        <v>13</v>
      </c>
      <c r="G21" s="5">
        <v>50</v>
      </c>
      <c r="H21" s="6">
        <v>500</v>
      </c>
      <c r="I21" s="6">
        <f t="shared" si="0"/>
        <v>25000</v>
      </c>
      <c r="J21" s="3" t="s">
        <v>15</v>
      </c>
      <c r="K21">
        <v>2</v>
      </c>
    </row>
    <row r="22" spans="1:11" x14ac:dyDescent="0.25">
      <c r="A22" s="7"/>
      <c r="B22" s="2">
        <v>40556</v>
      </c>
      <c r="C22" s="3">
        <v>4476</v>
      </c>
      <c r="D22" s="3">
        <v>36417</v>
      </c>
      <c r="E22" s="3" t="s">
        <v>25</v>
      </c>
      <c r="F22" s="3" t="s">
        <v>26</v>
      </c>
      <c r="G22" s="5">
        <v>148</v>
      </c>
      <c r="H22" s="6">
        <v>500</v>
      </c>
      <c r="I22" s="6">
        <f t="shared" si="0"/>
        <v>74000</v>
      </c>
      <c r="J22" s="3" t="s">
        <v>20</v>
      </c>
      <c r="K22">
        <v>2</v>
      </c>
    </row>
    <row r="23" spans="1:11" x14ac:dyDescent="0.25">
      <c r="A23" s="7"/>
      <c r="B23" s="2">
        <v>40557</v>
      </c>
      <c r="C23" s="3">
        <v>4477</v>
      </c>
      <c r="D23" s="3">
        <v>36417</v>
      </c>
      <c r="E23" s="3" t="s">
        <v>9</v>
      </c>
      <c r="F23" s="3" t="s">
        <v>44</v>
      </c>
      <c r="G23" s="5">
        <v>148</v>
      </c>
      <c r="H23" s="6">
        <v>500</v>
      </c>
      <c r="I23" s="6">
        <f t="shared" si="0"/>
        <v>74000</v>
      </c>
      <c r="J23" s="3" t="s">
        <v>20</v>
      </c>
      <c r="K23">
        <v>1</v>
      </c>
    </row>
    <row r="24" spans="1:11" x14ac:dyDescent="0.25">
      <c r="A24" s="7"/>
      <c r="B24" s="2">
        <v>40558</v>
      </c>
      <c r="C24" s="3">
        <v>4478</v>
      </c>
      <c r="D24" s="3">
        <v>36417</v>
      </c>
      <c r="E24" s="3" t="s">
        <v>42</v>
      </c>
      <c r="F24" s="3" t="s">
        <v>43</v>
      </c>
      <c r="G24" s="5">
        <v>110</v>
      </c>
      <c r="H24" s="6">
        <v>500</v>
      </c>
      <c r="I24" s="6">
        <f t="shared" si="0"/>
        <v>55000</v>
      </c>
      <c r="J24" s="3" t="s">
        <v>10</v>
      </c>
      <c r="K24">
        <v>2</v>
      </c>
    </row>
    <row r="25" spans="1:11" x14ac:dyDescent="0.25">
      <c r="A25" s="7"/>
      <c r="B25" s="2"/>
      <c r="C25" s="3">
        <v>4479</v>
      </c>
      <c r="D25" s="3" t="s">
        <v>45</v>
      </c>
      <c r="E25" s="3"/>
      <c r="F25" s="3"/>
      <c r="G25" s="5"/>
      <c r="H25" s="6">
        <v>500</v>
      </c>
      <c r="I25" s="6">
        <f t="shared" si="0"/>
        <v>0</v>
      </c>
      <c r="J25" s="3"/>
    </row>
    <row r="26" spans="1:11" x14ac:dyDescent="0.25">
      <c r="A26" s="7"/>
      <c r="B26" s="2">
        <v>40557</v>
      </c>
      <c r="C26" s="3">
        <v>4480</v>
      </c>
      <c r="D26" s="3">
        <v>36423</v>
      </c>
      <c r="E26" s="3" t="s">
        <v>42</v>
      </c>
      <c r="F26" s="3" t="s">
        <v>46</v>
      </c>
      <c r="G26" s="5">
        <v>110</v>
      </c>
      <c r="H26" s="6">
        <v>500</v>
      </c>
      <c r="I26" s="6">
        <f t="shared" si="0"/>
        <v>55000</v>
      </c>
      <c r="J26" s="3" t="s">
        <v>10</v>
      </c>
      <c r="K26">
        <v>2</v>
      </c>
    </row>
    <row r="27" spans="1:11" x14ac:dyDescent="0.25">
      <c r="A27" s="7"/>
      <c r="B27" s="2">
        <v>40559</v>
      </c>
      <c r="C27" s="3">
        <v>4481</v>
      </c>
      <c r="D27" s="3">
        <v>36422</v>
      </c>
      <c r="E27" s="3" t="s">
        <v>42</v>
      </c>
      <c r="F27" s="3" t="s">
        <v>46</v>
      </c>
      <c r="G27" s="5">
        <v>153</v>
      </c>
      <c r="H27" s="6">
        <v>500</v>
      </c>
      <c r="I27" s="6">
        <f t="shared" si="0"/>
        <v>76500</v>
      </c>
      <c r="J27" s="3" t="s">
        <v>15</v>
      </c>
      <c r="K27">
        <v>3</v>
      </c>
    </row>
    <row r="28" spans="1:11" x14ac:dyDescent="0.25">
      <c r="A28" s="7"/>
      <c r="B28" s="2">
        <v>40559</v>
      </c>
      <c r="C28" s="3">
        <v>4482</v>
      </c>
      <c r="D28" s="3">
        <v>36420</v>
      </c>
      <c r="E28" s="3" t="s">
        <v>9</v>
      </c>
      <c r="F28" s="3" t="s">
        <v>44</v>
      </c>
      <c r="G28" s="5">
        <v>400</v>
      </c>
      <c r="H28" s="6">
        <v>500</v>
      </c>
      <c r="I28" s="6">
        <f t="shared" si="0"/>
        <v>200000</v>
      </c>
      <c r="J28" s="3" t="s">
        <v>20</v>
      </c>
      <c r="K28">
        <v>2</v>
      </c>
    </row>
    <row r="29" spans="1:11" x14ac:dyDescent="0.25">
      <c r="A29" s="7"/>
      <c r="B29" s="2">
        <v>40560</v>
      </c>
      <c r="C29" s="3">
        <v>4483</v>
      </c>
      <c r="D29" s="3">
        <v>36420</v>
      </c>
      <c r="E29" s="3" t="s">
        <v>27</v>
      </c>
      <c r="F29" s="3" t="s">
        <v>47</v>
      </c>
      <c r="G29" s="5">
        <v>170</v>
      </c>
      <c r="H29" s="6">
        <v>500</v>
      </c>
      <c r="I29" s="6">
        <f t="shared" si="0"/>
        <v>85000</v>
      </c>
      <c r="J29" s="3" t="s">
        <v>20</v>
      </c>
      <c r="K29">
        <v>2</v>
      </c>
    </row>
    <row r="30" spans="1:11" x14ac:dyDescent="0.25">
      <c r="A30" s="7"/>
      <c r="B30" s="2">
        <v>40560</v>
      </c>
      <c r="C30" s="3">
        <v>4484</v>
      </c>
      <c r="D30" s="3">
        <v>36431</v>
      </c>
      <c r="E30" s="3" t="s">
        <v>12</v>
      </c>
      <c r="F30" s="3" t="s">
        <v>13</v>
      </c>
      <c r="G30" s="5">
        <v>100</v>
      </c>
      <c r="H30" s="6">
        <v>500</v>
      </c>
      <c r="I30" s="6">
        <f t="shared" si="0"/>
        <v>50000</v>
      </c>
      <c r="J30" s="3" t="s">
        <v>15</v>
      </c>
      <c r="K30">
        <v>4</v>
      </c>
    </row>
    <row r="31" spans="1:11" x14ac:dyDescent="0.25">
      <c r="A31" s="7"/>
      <c r="B31" s="2">
        <v>40561</v>
      </c>
      <c r="C31" s="3">
        <v>4485</v>
      </c>
      <c r="D31" s="3">
        <v>36461</v>
      </c>
      <c r="E31" s="3" t="s">
        <v>12</v>
      </c>
      <c r="F31" s="3" t="s">
        <v>13</v>
      </c>
      <c r="G31" s="5">
        <v>50</v>
      </c>
      <c r="H31" s="6">
        <v>500</v>
      </c>
      <c r="I31" s="6">
        <f t="shared" si="0"/>
        <v>25000</v>
      </c>
      <c r="J31" s="3" t="s">
        <v>20</v>
      </c>
      <c r="K31">
        <v>2</v>
      </c>
    </row>
    <row r="32" spans="1:11" x14ac:dyDescent="0.25">
      <c r="A32" s="7"/>
      <c r="B32" s="2"/>
      <c r="C32" s="3">
        <v>4486</v>
      </c>
      <c r="D32" s="3" t="s">
        <v>48</v>
      </c>
      <c r="E32" s="3" t="s">
        <v>48</v>
      </c>
      <c r="F32" s="3" t="s">
        <v>49</v>
      </c>
      <c r="G32" s="5"/>
      <c r="H32" s="6">
        <v>500</v>
      </c>
      <c r="I32" s="6">
        <f t="shared" si="0"/>
        <v>0</v>
      </c>
      <c r="J32" s="3"/>
    </row>
    <row r="33" spans="1:11" x14ac:dyDescent="0.25">
      <c r="A33" s="7"/>
      <c r="B33" s="2">
        <v>40563</v>
      </c>
      <c r="C33" s="3">
        <v>4487</v>
      </c>
      <c r="D33" s="3">
        <v>36471</v>
      </c>
      <c r="E33" s="3" t="s">
        <v>9</v>
      </c>
      <c r="F33" s="3" t="s">
        <v>50</v>
      </c>
      <c r="G33" s="5">
        <v>240</v>
      </c>
      <c r="H33" s="6">
        <v>500</v>
      </c>
      <c r="I33" s="6">
        <f t="shared" si="0"/>
        <v>120000</v>
      </c>
      <c r="J33" s="3" t="s">
        <v>20</v>
      </c>
      <c r="K33">
        <v>2</v>
      </c>
    </row>
    <row r="34" spans="1:11" x14ac:dyDescent="0.25">
      <c r="A34" s="7"/>
      <c r="B34" s="2">
        <v>40568</v>
      </c>
      <c r="C34" s="3">
        <v>4488</v>
      </c>
      <c r="D34" s="3"/>
      <c r="E34" s="3" t="s">
        <v>51</v>
      </c>
      <c r="F34" s="3" t="s">
        <v>52</v>
      </c>
      <c r="G34" s="5">
        <v>85</v>
      </c>
      <c r="H34" s="6">
        <v>500</v>
      </c>
      <c r="I34" s="6">
        <f t="shared" si="0"/>
        <v>42500</v>
      </c>
      <c r="J34" s="3" t="s">
        <v>31</v>
      </c>
      <c r="K34">
        <v>1</v>
      </c>
    </row>
    <row r="35" spans="1:11" x14ac:dyDescent="0.25">
      <c r="A35" s="7"/>
      <c r="B35" s="2">
        <v>40568</v>
      </c>
      <c r="C35" s="3">
        <v>4489</v>
      </c>
      <c r="D35" s="3">
        <v>36499</v>
      </c>
      <c r="E35" s="3" t="s">
        <v>42</v>
      </c>
      <c r="F35" s="3" t="s">
        <v>43</v>
      </c>
      <c r="G35" s="5">
        <v>100</v>
      </c>
      <c r="H35" s="6">
        <v>500</v>
      </c>
      <c r="I35" s="6">
        <f t="shared" si="0"/>
        <v>50000</v>
      </c>
      <c r="J35" s="3" t="s">
        <v>31</v>
      </c>
      <c r="K35">
        <v>2</v>
      </c>
    </row>
    <row r="36" spans="1:11" x14ac:dyDescent="0.25">
      <c r="A36" s="7"/>
      <c r="B36" s="2">
        <v>40570</v>
      </c>
      <c r="C36" s="3">
        <v>4490</v>
      </c>
      <c r="D36" s="3">
        <v>36521</v>
      </c>
      <c r="E36" s="3" t="s">
        <v>12</v>
      </c>
      <c r="F36" s="3" t="s">
        <v>13</v>
      </c>
      <c r="G36" s="5">
        <v>44</v>
      </c>
      <c r="H36" s="6">
        <v>500</v>
      </c>
      <c r="I36" s="6">
        <f t="shared" si="0"/>
        <v>22000</v>
      </c>
      <c r="J36" s="3" t="s">
        <v>10</v>
      </c>
      <c r="K36">
        <v>2</v>
      </c>
    </row>
    <row r="37" spans="1:11" x14ac:dyDescent="0.25">
      <c r="A37" s="7"/>
      <c r="B37" s="2">
        <v>40569</v>
      </c>
      <c r="C37" s="3">
        <v>4491</v>
      </c>
      <c r="D37" s="3">
        <v>36523</v>
      </c>
      <c r="E37" s="3" t="s">
        <v>12</v>
      </c>
      <c r="F37" s="3" t="s">
        <v>13</v>
      </c>
      <c r="G37" s="5">
        <v>44</v>
      </c>
      <c r="H37" s="6">
        <v>500</v>
      </c>
      <c r="I37" s="6">
        <f t="shared" si="0"/>
        <v>22000</v>
      </c>
      <c r="J37" s="3" t="s">
        <v>15</v>
      </c>
      <c r="K37">
        <v>2</v>
      </c>
    </row>
    <row r="38" spans="1:11" x14ac:dyDescent="0.25">
      <c r="A38" s="7"/>
      <c r="B38" s="2">
        <v>40571</v>
      </c>
      <c r="C38" s="3">
        <v>4492</v>
      </c>
      <c r="D38" s="3">
        <v>36546</v>
      </c>
      <c r="E38" s="3" t="s">
        <v>12</v>
      </c>
      <c r="F38" s="3" t="s">
        <v>13</v>
      </c>
      <c r="G38" s="5">
        <v>50</v>
      </c>
      <c r="H38" s="6">
        <v>500</v>
      </c>
      <c r="I38" s="6">
        <f t="shared" si="0"/>
        <v>25000</v>
      </c>
      <c r="J38" s="3" t="s">
        <v>20</v>
      </c>
      <c r="K38">
        <v>2</v>
      </c>
    </row>
    <row r="39" spans="1:11" x14ac:dyDescent="0.25">
      <c r="A39" s="7"/>
      <c r="B39" s="2">
        <v>40572</v>
      </c>
      <c r="C39" s="3">
        <v>4493</v>
      </c>
      <c r="D39" s="3">
        <v>36565</v>
      </c>
      <c r="E39" s="3" t="s">
        <v>37</v>
      </c>
      <c r="F39" s="3" t="s">
        <v>39</v>
      </c>
      <c r="G39" s="5">
        <v>34</v>
      </c>
      <c r="H39" s="6">
        <v>500</v>
      </c>
      <c r="I39" s="6">
        <f t="shared" si="0"/>
        <v>17000</v>
      </c>
      <c r="J39" s="3" t="s">
        <v>23</v>
      </c>
      <c r="K39">
        <v>1</v>
      </c>
    </row>
    <row r="40" spans="1:11" x14ac:dyDescent="0.25">
      <c r="A40" s="7"/>
      <c r="B40" s="2">
        <v>40573</v>
      </c>
      <c r="C40" s="3">
        <v>4494</v>
      </c>
      <c r="D40" s="3">
        <v>36570</v>
      </c>
      <c r="E40" s="3" t="s">
        <v>37</v>
      </c>
      <c r="F40" s="3" t="s">
        <v>39</v>
      </c>
      <c r="G40" s="5">
        <v>44</v>
      </c>
      <c r="H40" s="6">
        <v>500</v>
      </c>
      <c r="I40" s="6">
        <f t="shared" si="0"/>
        <v>22000</v>
      </c>
      <c r="J40" s="3" t="s">
        <v>15</v>
      </c>
      <c r="K40">
        <v>2</v>
      </c>
    </row>
    <row r="41" spans="1:11" x14ac:dyDescent="0.25">
      <c r="A41" s="7"/>
      <c r="B41" s="2">
        <v>40574</v>
      </c>
      <c r="C41" s="3">
        <v>4495</v>
      </c>
      <c r="D41" s="3">
        <v>36578</v>
      </c>
      <c r="E41" s="3" t="s">
        <v>53</v>
      </c>
      <c r="F41" s="3" t="s">
        <v>54</v>
      </c>
      <c r="G41" s="5">
        <v>55</v>
      </c>
      <c r="H41" s="6">
        <v>500</v>
      </c>
      <c r="I41" s="6">
        <f t="shared" si="0"/>
        <v>27500</v>
      </c>
      <c r="J41" s="3" t="s">
        <v>15</v>
      </c>
      <c r="K41">
        <v>1</v>
      </c>
    </row>
    <row r="42" spans="1:11" x14ac:dyDescent="0.25">
      <c r="A42" s="7"/>
      <c r="B42" s="2"/>
      <c r="C42" s="3"/>
      <c r="D42" s="3"/>
      <c r="E42" s="3"/>
      <c r="F42" s="3"/>
      <c r="G42" s="5"/>
      <c r="H42" s="6"/>
      <c r="I42" s="6"/>
      <c r="J42" s="3"/>
    </row>
    <row r="43" spans="1:11" x14ac:dyDescent="0.25">
      <c r="A43" s="7"/>
      <c r="B43" s="2"/>
      <c r="C43" s="3"/>
      <c r="D43" s="3"/>
      <c r="E43" s="3"/>
      <c r="F43" s="3"/>
      <c r="G43" s="5"/>
      <c r="H43" s="6"/>
      <c r="I43" s="6"/>
      <c r="J43" s="3"/>
    </row>
    <row r="44" spans="1:11" x14ac:dyDescent="0.25">
      <c r="A44" s="7"/>
      <c r="B44" s="2"/>
      <c r="C44" s="3"/>
      <c r="D44" s="3"/>
      <c r="E44" s="3"/>
      <c r="F44" s="3"/>
      <c r="G44" s="5"/>
      <c r="H44" s="6"/>
      <c r="I44" s="6"/>
      <c r="J44" s="3"/>
    </row>
    <row r="45" spans="1:11" x14ac:dyDescent="0.25">
      <c r="A45" s="7"/>
      <c r="B45" s="2"/>
      <c r="C45" s="3"/>
      <c r="D45" s="3"/>
      <c r="E45" s="3"/>
      <c r="F45" s="3"/>
      <c r="G45" s="5"/>
      <c r="H45" s="6"/>
      <c r="I45" s="6"/>
      <c r="J45" s="3"/>
    </row>
    <row r="46" spans="1:11" x14ac:dyDescent="0.25">
      <c r="A46" s="7"/>
      <c r="B46" s="2"/>
      <c r="C46" s="3"/>
      <c r="D46" s="3"/>
      <c r="E46" s="3"/>
      <c r="F46" s="3"/>
      <c r="G46" s="5"/>
      <c r="H46" s="6"/>
      <c r="I46" s="6"/>
      <c r="J46" s="3"/>
    </row>
    <row r="47" spans="1:11" x14ac:dyDescent="0.25">
      <c r="A47" s="7"/>
      <c r="B47" s="2"/>
      <c r="C47" s="3"/>
      <c r="D47" s="3"/>
      <c r="E47" s="3"/>
      <c r="F47" s="3"/>
      <c r="G47" s="5"/>
      <c r="H47" s="6"/>
      <c r="I47" s="6"/>
      <c r="J47" s="3"/>
    </row>
    <row r="48" spans="1:11" x14ac:dyDescent="0.25">
      <c r="A48" s="7"/>
      <c r="B48" s="2"/>
      <c r="C48" s="3"/>
      <c r="D48" s="3"/>
      <c r="E48" s="3"/>
      <c r="F48" s="3"/>
      <c r="G48" s="5"/>
      <c r="H48" s="6"/>
      <c r="I48" s="6"/>
      <c r="J48" s="3"/>
    </row>
    <row r="49" spans="1:11" x14ac:dyDescent="0.25">
      <c r="A49" s="7"/>
      <c r="B49" s="2"/>
      <c r="C49" s="3"/>
      <c r="D49" s="3"/>
      <c r="E49" s="3"/>
      <c r="F49" s="3"/>
      <c r="G49" s="5"/>
      <c r="H49" s="6"/>
      <c r="I49" s="6"/>
      <c r="J49" s="3"/>
      <c r="K49">
        <f>SUM(K5:K48)</f>
        <v>73</v>
      </c>
    </row>
    <row r="50" spans="1:11" ht="15.75" thickBot="1" x14ac:dyDescent="0.3">
      <c r="A50" s="8"/>
      <c r="B50" s="9"/>
      <c r="C50" s="9"/>
      <c r="D50" s="10"/>
      <c r="E50" s="11"/>
      <c r="F50" s="11"/>
      <c r="G50" s="12">
        <f>SUM(G5:G49)</f>
        <v>3811</v>
      </c>
      <c r="H50" s="13"/>
      <c r="I50" s="14">
        <f>SUM(I5:I49)</f>
        <v>1905500</v>
      </c>
    </row>
    <row r="51" spans="1:11" ht="15.75" thickBot="1" x14ac:dyDescent="0.3">
      <c r="A51" s="8"/>
      <c r="B51" s="9"/>
      <c r="D51" s="8"/>
      <c r="E51" s="8"/>
      <c r="F51" s="8"/>
    </row>
    <row r="52" spans="1:11" ht="15.75" x14ac:dyDescent="0.25">
      <c r="A52" s="8"/>
      <c r="F52" s="15" t="s">
        <v>16</v>
      </c>
    </row>
    <row r="53" spans="1:11" ht="19.5" thickBot="1" x14ac:dyDescent="0.35">
      <c r="A53" s="8"/>
      <c r="F53" s="16" t="s">
        <v>17</v>
      </c>
      <c r="H53" s="17" t="s">
        <v>18</v>
      </c>
      <c r="I53" s="17" t="s">
        <v>19</v>
      </c>
    </row>
    <row r="54" spans="1:11" ht="15.75" thickBot="1" x14ac:dyDescent="0.3">
      <c r="A54" s="8"/>
      <c r="F54" s="16" t="s">
        <v>10</v>
      </c>
      <c r="H54" s="18">
        <f>G50*7%/3</f>
        <v>88.923333333333346</v>
      </c>
      <c r="I54" s="19">
        <f>I50*7%/3</f>
        <v>44461.666666666664</v>
      </c>
    </row>
    <row r="55" spans="1:11" ht="15.75" thickBot="1" x14ac:dyDescent="0.3">
      <c r="A55" s="8"/>
      <c r="F55" s="20" t="s">
        <v>20</v>
      </c>
    </row>
  </sheetData>
  <mergeCells count="1">
    <mergeCell ref="B3:J3"/>
  </mergeCells>
  <pageMargins left="0.7" right="0.7" top="0.75" bottom="0.75" header="0.3" footer="0.3"/>
  <pageSetup paperSize="9" orientation="portrait" horizontalDpi="200" verticalDpi="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M93"/>
  <sheetViews>
    <sheetView topLeftCell="A76" workbookViewId="0">
      <selection activeCell="H20" sqref="H20"/>
    </sheetView>
  </sheetViews>
  <sheetFormatPr baseColWidth="10" defaultRowHeight="15" x14ac:dyDescent="0.25"/>
  <cols>
    <col min="1" max="1" width="11.42578125" style="75"/>
    <col min="2" max="2" width="13.85546875" style="75" customWidth="1"/>
    <col min="3" max="4" width="11.42578125" style="75"/>
    <col min="5" max="5" width="26.28515625" style="75" customWidth="1"/>
    <col min="6" max="6" width="36" style="75" customWidth="1"/>
    <col min="7" max="7" width="11.42578125" style="75"/>
    <col min="8" max="8" width="11.42578125" style="80"/>
    <col min="9" max="9" width="12.7109375" style="75" customWidth="1"/>
    <col min="10" max="10" width="11.42578125" style="75"/>
    <col min="11" max="11" width="13.42578125" style="75" customWidth="1"/>
    <col min="12" max="16384" width="11.42578125" style="75"/>
  </cols>
  <sheetData>
    <row r="3" spans="2:11" ht="18.75" x14ac:dyDescent="0.3">
      <c r="B3" s="107" t="s">
        <v>236</v>
      </c>
      <c r="C3" s="108"/>
      <c r="D3" s="108"/>
      <c r="E3" s="108"/>
      <c r="F3" s="108"/>
      <c r="G3" s="108"/>
      <c r="H3" s="108"/>
      <c r="I3" s="108"/>
      <c r="J3" s="108"/>
      <c r="K3" s="109"/>
    </row>
    <row r="4" spans="2:11" x14ac:dyDescent="0.25">
      <c r="B4" s="1" t="s">
        <v>0</v>
      </c>
      <c r="C4" s="1" t="s">
        <v>1</v>
      </c>
      <c r="D4" s="1" t="s">
        <v>2</v>
      </c>
      <c r="E4" s="1" t="s">
        <v>3</v>
      </c>
      <c r="F4" s="1" t="s">
        <v>4</v>
      </c>
      <c r="G4" s="1" t="s">
        <v>5</v>
      </c>
      <c r="H4" s="48" t="s">
        <v>117</v>
      </c>
      <c r="I4" s="1" t="s">
        <v>6</v>
      </c>
      <c r="J4" s="1" t="s">
        <v>7</v>
      </c>
      <c r="K4" s="1" t="s">
        <v>8</v>
      </c>
    </row>
    <row r="5" spans="2:11" x14ac:dyDescent="0.25">
      <c r="B5" s="2">
        <v>40817</v>
      </c>
      <c r="C5" s="3">
        <v>4875</v>
      </c>
      <c r="D5" s="3">
        <v>39308</v>
      </c>
      <c r="E5" s="3" t="s">
        <v>73</v>
      </c>
      <c r="F5" s="3" t="s">
        <v>172</v>
      </c>
      <c r="G5" s="63">
        <v>100</v>
      </c>
      <c r="H5" s="47">
        <v>5</v>
      </c>
      <c r="I5" s="6">
        <v>515</v>
      </c>
      <c r="J5" s="6">
        <f t="shared" ref="J5:J70" si="0">G5*I5</f>
        <v>51500</v>
      </c>
      <c r="K5" s="3" t="s">
        <v>89</v>
      </c>
    </row>
    <row r="6" spans="2:11" x14ac:dyDescent="0.25">
      <c r="B6" s="2">
        <v>40824</v>
      </c>
      <c r="C6" s="3">
        <v>4876</v>
      </c>
      <c r="D6" s="3">
        <v>39326</v>
      </c>
      <c r="E6" s="3" t="s">
        <v>237</v>
      </c>
      <c r="F6" s="3" t="s">
        <v>127</v>
      </c>
      <c r="G6" s="63">
        <v>160</v>
      </c>
      <c r="H6" s="47">
        <v>2</v>
      </c>
      <c r="I6" s="6">
        <v>515</v>
      </c>
      <c r="J6" s="6">
        <f t="shared" si="0"/>
        <v>82400</v>
      </c>
      <c r="K6" s="3" t="s">
        <v>89</v>
      </c>
    </row>
    <row r="7" spans="2:11" x14ac:dyDescent="0.25">
      <c r="B7" s="2">
        <v>40826</v>
      </c>
      <c r="C7" s="3">
        <v>4877</v>
      </c>
      <c r="D7" s="3">
        <v>39343</v>
      </c>
      <c r="E7" s="3" t="s">
        <v>9</v>
      </c>
      <c r="F7" s="3" t="s">
        <v>238</v>
      </c>
      <c r="G7" s="63">
        <v>78</v>
      </c>
      <c r="H7" s="47">
        <v>2</v>
      </c>
      <c r="I7" s="6">
        <v>515</v>
      </c>
      <c r="J7" s="6">
        <f t="shared" si="0"/>
        <v>40170</v>
      </c>
      <c r="K7" s="3" t="s">
        <v>89</v>
      </c>
    </row>
    <row r="8" spans="2:11" x14ac:dyDescent="0.25">
      <c r="B8" s="2">
        <v>40830</v>
      </c>
      <c r="C8" s="3">
        <v>4878</v>
      </c>
      <c r="D8" s="3">
        <v>39359</v>
      </c>
      <c r="E8" s="3" t="s">
        <v>184</v>
      </c>
      <c r="F8" s="3" t="s">
        <v>239</v>
      </c>
      <c r="G8" s="63">
        <v>55</v>
      </c>
      <c r="H8" s="47">
        <v>1</v>
      </c>
      <c r="I8" s="6">
        <v>515</v>
      </c>
      <c r="J8" s="6">
        <f t="shared" si="0"/>
        <v>28325</v>
      </c>
      <c r="K8" s="3" t="s">
        <v>10</v>
      </c>
    </row>
    <row r="9" spans="2:11" x14ac:dyDescent="0.25">
      <c r="B9" s="2">
        <v>40830</v>
      </c>
      <c r="C9" s="47">
        <v>4879</v>
      </c>
      <c r="D9" s="3">
        <v>39365</v>
      </c>
      <c r="E9" s="3" t="s">
        <v>73</v>
      </c>
      <c r="F9" s="3" t="s">
        <v>168</v>
      </c>
      <c r="G9" s="63">
        <v>132</v>
      </c>
      <c r="H9" s="47">
        <v>2</v>
      </c>
      <c r="I9" s="6">
        <v>515</v>
      </c>
      <c r="J9" s="6">
        <f t="shared" si="0"/>
        <v>67980</v>
      </c>
      <c r="K9" s="3" t="s">
        <v>10</v>
      </c>
    </row>
    <row r="10" spans="2:11" x14ac:dyDescent="0.25">
      <c r="B10" s="2">
        <v>40832</v>
      </c>
      <c r="C10" s="47">
        <v>4880</v>
      </c>
      <c r="D10" s="3">
        <v>39385</v>
      </c>
      <c r="E10" s="3" t="s">
        <v>73</v>
      </c>
      <c r="F10" s="3" t="s">
        <v>168</v>
      </c>
      <c r="G10" s="63">
        <v>76</v>
      </c>
      <c r="H10" s="47">
        <v>2</v>
      </c>
      <c r="I10" s="6">
        <v>515</v>
      </c>
      <c r="J10" s="6">
        <f t="shared" si="0"/>
        <v>39140</v>
      </c>
      <c r="K10" s="3" t="s">
        <v>10</v>
      </c>
    </row>
    <row r="11" spans="2:11" x14ac:dyDescent="0.25">
      <c r="B11" s="2">
        <v>40835</v>
      </c>
      <c r="C11" s="3">
        <v>4881</v>
      </c>
      <c r="D11" s="3">
        <v>39407</v>
      </c>
      <c r="E11" s="3" t="s">
        <v>73</v>
      </c>
      <c r="F11" s="3" t="s">
        <v>168</v>
      </c>
      <c r="G11" s="63">
        <v>532</v>
      </c>
      <c r="H11" s="47">
        <v>7</v>
      </c>
      <c r="I11" s="6">
        <v>515</v>
      </c>
      <c r="J11" s="6">
        <f t="shared" si="0"/>
        <v>273980</v>
      </c>
      <c r="K11" s="3" t="s">
        <v>89</v>
      </c>
    </row>
    <row r="12" spans="2:11" x14ac:dyDescent="0.25">
      <c r="B12" s="2">
        <v>40839</v>
      </c>
      <c r="C12" s="22">
        <v>4373</v>
      </c>
      <c r="D12" s="3">
        <v>39427</v>
      </c>
      <c r="E12" s="3" t="s">
        <v>184</v>
      </c>
      <c r="F12" s="3" t="s">
        <v>239</v>
      </c>
      <c r="G12" s="63">
        <v>65</v>
      </c>
      <c r="H12" s="47">
        <v>2</v>
      </c>
      <c r="I12" s="6">
        <v>515</v>
      </c>
      <c r="J12" s="6">
        <f t="shared" si="0"/>
        <v>33475</v>
      </c>
      <c r="K12" s="3" t="s">
        <v>15</v>
      </c>
    </row>
    <row r="13" spans="2:11" x14ac:dyDescent="0.25">
      <c r="B13" s="2">
        <v>40839</v>
      </c>
      <c r="C13" s="47">
        <v>4882</v>
      </c>
      <c r="D13" s="3"/>
      <c r="E13" s="3" t="s">
        <v>237</v>
      </c>
      <c r="F13" s="3" t="s">
        <v>240</v>
      </c>
      <c r="G13" s="63">
        <v>85</v>
      </c>
      <c r="H13" s="47">
        <v>1</v>
      </c>
      <c r="I13" s="6">
        <v>515</v>
      </c>
      <c r="J13" s="6">
        <f t="shared" si="0"/>
        <v>43775</v>
      </c>
      <c r="K13" s="3" t="s">
        <v>15</v>
      </c>
    </row>
    <row r="14" spans="2:11" x14ac:dyDescent="0.25">
      <c r="B14" s="96">
        <v>40839</v>
      </c>
      <c r="C14" s="97">
        <v>4883</v>
      </c>
      <c r="D14" s="97"/>
      <c r="E14" s="97" t="s">
        <v>241</v>
      </c>
      <c r="F14" s="97" t="s">
        <v>242</v>
      </c>
      <c r="G14" s="98"/>
      <c r="H14" s="99"/>
      <c r="I14" s="100">
        <v>515</v>
      </c>
      <c r="J14" s="100">
        <f t="shared" si="0"/>
        <v>0</v>
      </c>
      <c r="K14" s="97" t="s">
        <v>89</v>
      </c>
    </row>
    <row r="15" spans="2:11" x14ac:dyDescent="0.25">
      <c r="B15" s="2">
        <v>40841</v>
      </c>
      <c r="C15" s="3">
        <v>4884</v>
      </c>
      <c r="D15" s="3">
        <v>39443</v>
      </c>
      <c r="E15" s="3" t="s">
        <v>9</v>
      </c>
      <c r="F15" s="3" t="s">
        <v>22</v>
      </c>
      <c r="G15" s="63">
        <v>55</v>
      </c>
      <c r="H15" s="47">
        <v>1</v>
      </c>
      <c r="I15" s="6">
        <v>515</v>
      </c>
      <c r="J15" s="6">
        <f t="shared" si="0"/>
        <v>28325</v>
      </c>
      <c r="K15" s="3" t="s">
        <v>31</v>
      </c>
    </row>
    <row r="16" spans="2:11" x14ac:dyDescent="0.25">
      <c r="B16" s="2">
        <v>40844</v>
      </c>
      <c r="C16" s="3">
        <v>4885</v>
      </c>
      <c r="D16" s="3">
        <v>39459</v>
      </c>
      <c r="E16" s="3" t="s">
        <v>12</v>
      </c>
      <c r="F16" s="3" t="s">
        <v>13</v>
      </c>
      <c r="G16" s="63">
        <v>25</v>
      </c>
      <c r="H16" s="47">
        <v>1</v>
      </c>
      <c r="I16" s="6">
        <v>515</v>
      </c>
      <c r="J16" s="6">
        <f t="shared" si="0"/>
        <v>12875</v>
      </c>
      <c r="K16" s="3" t="s">
        <v>10</v>
      </c>
    </row>
    <row r="17" spans="1:11" x14ac:dyDescent="0.25">
      <c r="B17" s="2">
        <v>40844</v>
      </c>
      <c r="C17" s="3">
        <v>4886</v>
      </c>
      <c r="D17" s="3">
        <v>39471</v>
      </c>
      <c r="E17" s="3" t="s">
        <v>237</v>
      </c>
      <c r="F17" s="3" t="s">
        <v>243</v>
      </c>
      <c r="G17" s="63">
        <v>80</v>
      </c>
      <c r="H17" s="47">
        <v>1</v>
      </c>
      <c r="I17" s="6">
        <v>515</v>
      </c>
      <c r="J17" s="6">
        <f t="shared" si="0"/>
        <v>41200</v>
      </c>
      <c r="K17" s="3" t="s">
        <v>89</v>
      </c>
    </row>
    <row r="18" spans="1:11" x14ac:dyDescent="0.25">
      <c r="B18" s="2"/>
      <c r="C18" s="3"/>
      <c r="D18" s="3"/>
      <c r="E18" s="3"/>
      <c r="F18" s="3"/>
      <c r="G18" s="63"/>
      <c r="H18" s="47"/>
      <c r="I18" s="6">
        <v>515</v>
      </c>
      <c r="J18" s="6">
        <f t="shared" si="0"/>
        <v>0</v>
      </c>
      <c r="K18" s="3"/>
    </row>
    <row r="19" spans="1:11" x14ac:dyDescent="0.25">
      <c r="B19" s="2"/>
      <c r="C19" s="3"/>
      <c r="D19" s="3"/>
      <c r="E19" s="3"/>
      <c r="F19" s="4"/>
      <c r="G19" s="63"/>
      <c r="H19" s="47">
        <f>SUM(H5:H18)</f>
        <v>27</v>
      </c>
      <c r="I19" s="6">
        <v>515</v>
      </c>
      <c r="J19" s="6">
        <f t="shared" si="0"/>
        <v>0</v>
      </c>
      <c r="K19" s="3"/>
    </row>
    <row r="20" spans="1:11" x14ac:dyDescent="0.25">
      <c r="A20" s="76"/>
      <c r="B20" s="2"/>
      <c r="C20" s="3"/>
      <c r="D20" s="3"/>
      <c r="E20" s="3"/>
      <c r="F20" s="3"/>
      <c r="G20" s="63"/>
      <c r="H20" s="47"/>
      <c r="I20" s="6">
        <v>515</v>
      </c>
      <c r="J20" s="6">
        <f t="shared" si="0"/>
        <v>0</v>
      </c>
      <c r="K20" s="3"/>
    </row>
    <row r="21" spans="1:11" x14ac:dyDescent="0.25">
      <c r="A21" s="76"/>
      <c r="B21" s="2"/>
      <c r="C21" s="3"/>
      <c r="D21" s="3"/>
      <c r="E21" s="3"/>
      <c r="F21" s="3"/>
      <c r="G21" s="63"/>
      <c r="H21" s="47"/>
      <c r="I21" s="6">
        <v>515</v>
      </c>
      <c r="J21" s="6">
        <f t="shared" si="0"/>
        <v>0</v>
      </c>
      <c r="K21" s="3"/>
    </row>
    <row r="22" spans="1:11" x14ac:dyDescent="0.25">
      <c r="A22" s="76"/>
      <c r="B22" s="2"/>
      <c r="C22" s="3"/>
      <c r="D22" s="3"/>
      <c r="E22" s="3"/>
      <c r="F22" s="3"/>
      <c r="G22" s="63"/>
      <c r="H22" s="47"/>
      <c r="I22" s="6">
        <v>515</v>
      </c>
      <c r="J22" s="6">
        <f t="shared" si="0"/>
        <v>0</v>
      </c>
      <c r="K22" s="3"/>
    </row>
    <row r="23" spans="1:11" x14ac:dyDescent="0.25">
      <c r="A23" s="76"/>
      <c r="B23" s="2"/>
      <c r="C23" s="3"/>
      <c r="D23" s="3"/>
      <c r="E23" s="3"/>
      <c r="F23" s="3"/>
      <c r="G23" s="63"/>
      <c r="H23" s="47"/>
      <c r="I23" s="6">
        <v>515</v>
      </c>
      <c r="J23" s="6">
        <f t="shared" si="0"/>
        <v>0</v>
      </c>
      <c r="K23" s="3"/>
    </row>
    <row r="24" spans="1:11" x14ac:dyDescent="0.25">
      <c r="A24" s="76"/>
      <c r="B24" s="2"/>
      <c r="C24" s="3"/>
      <c r="D24" s="3"/>
      <c r="E24" s="3"/>
      <c r="F24" s="3"/>
      <c r="G24" s="63"/>
      <c r="H24" s="47"/>
      <c r="I24" s="6">
        <v>515</v>
      </c>
      <c r="J24" s="6">
        <f t="shared" si="0"/>
        <v>0</v>
      </c>
      <c r="K24" s="3"/>
    </row>
    <row r="25" spans="1:11" x14ac:dyDescent="0.25">
      <c r="A25" s="76"/>
      <c r="B25" s="2"/>
      <c r="C25" s="3"/>
      <c r="D25" s="3"/>
      <c r="E25" s="3"/>
      <c r="F25" s="3"/>
      <c r="G25" s="5"/>
      <c r="H25" s="49"/>
      <c r="I25" s="6">
        <v>515</v>
      </c>
      <c r="J25" s="6">
        <f t="shared" si="0"/>
        <v>0</v>
      </c>
      <c r="K25" s="59"/>
    </row>
    <row r="26" spans="1:11" x14ac:dyDescent="0.25">
      <c r="A26" s="76"/>
      <c r="B26" s="2"/>
      <c r="C26" s="3"/>
      <c r="D26" s="3"/>
      <c r="E26" s="3"/>
      <c r="F26" s="3"/>
      <c r="G26" s="5"/>
      <c r="H26" s="49"/>
      <c r="I26" s="6">
        <v>515</v>
      </c>
      <c r="J26" s="6">
        <f t="shared" si="0"/>
        <v>0</v>
      </c>
      <c r="K26" s="59"/>
    </row>
    <row r="27" spans="1:11" x14ac:dyDescent="0.25">
      <c r="A27" s="76"/>
      <c r="B27" s="2"/>
      <c r="C27" s="3"/>
      <c r="D27" s="3"/>
      <c r="E27" s="3"/>
      <c r="F27" s="3"/>
      <c r="G27" s="5"/>
      <c r="H27" s="49"/>
      <c r="I27" s="6">
        <v>515</v>
      </c>
      <c r="J27" s="6">
        <f t="shared" si="0"/>
        <v>0</v>
      </c>
      <c r="K27" s="59"/>
    </row>
    <row r="28" spans="1:11" x14ac:dyDescent="0.25">
      <c r="A28" s="76"/>
      <c r="B28" s="2"/>
      <c r="C28" s="3"/>
      <c r="D28" s="3"/>
      <c r="E28" s="3"/>
      <c r="F28" s="3"/>
      <c r="G28" s="5"/>
      <c r="H28" s="49"/>
      <c r="I28" s="6">
        <v>515</v>
      </c>
      <c r="J28" s="6">
        <f t="shared" si="0"/>
        <v>0</v>
      </c>
      <c r="K28" s="59"/>
    </row>
    <row r="29" spans="1:11" x14ac:dyDescent="0.25">
      <c r="A29" s="76"/>
      <c r="B29" s="2"/>
      <c r="C29" s="3"/>
      <c r="D29" s="3"/>
      <c r="E29" s="3"/>
      <c r="F29" s="3"/>
      <c r="G29" s="5"/>
      <c r="H29" s="49"/>
      <c r="I29" s="6">
        <v>515</v>
      </c>
      <c r="J29" s="6">
        <f t="shared" si="0"/>
        <v>0</v>
      </c>
      <c r="K29" s="59"/>
    </row>
    <row r="30" spans="1:11" x14ac:dyDescent="0.25">
      <c r="A30" s="76"/>
      <c r="B30" s="2"/>
      <c r="C30" s="3"/>
      <c r="D30" s="3"/>
      <c r="E30" s="3"/>
      <c r="F30" s="3"/>
      <c r="G30" s="5"/>
      <c r="H30" s="49"/>
      <c r="I30" s="6">
        <v>515</v>
      </c>
      <c r="J30" s="6">
        <f t="shared" si="0"/>
        <v>0</v>
      </c>
      <c r="K30" s="59"/>
    </row>
    <row r="31" spans="1:11" x14ac:dyDescent="0.25">
      <c r="A31" s="76"/>
      <c r="B31" s="2"/>
      <c r="C31" s="3"/>
      <c r="D31" s="3"/>
      <c r="E31" s="3"/>
      <c r="F31" s="3"/>
      <c r="G31" s="5"/>
      <c r="H31" s="49"/>
      <c r="I31" s="6">
        <v>515</v>
      </c>
      <c r="J31" s="6">
        <f t="shared" si="0"/>
        <v>0</v>
      </c>
      <c r="K31" s="59"/>
    </row>
    <row r="32" spans="1:11" x14ac:dyDescent="0.25">
      <c r="A32" s="76"/>
      <c r="B32" s="2"/>
      <c r="C32" s="3"/>
      <c r="D32" s="3"/>
      <c r="E32" s="3"/>
      <c r="F32" s="3"/>
      <c r="G32" s="5"/>
      <c r="H32" s="49"/>
      <c r="I32" s="6">
        <v>515</v>
      </c>
      <c r="J32" s="6">
        <f t="shared" si="0"/>
        <v>0</v>
      </c>
      <c r="K32" s="59"/>
    </row>
    <row r="33" spans="1:13" x14ac:dyDescent="0.25">
      <c r="A33" s="76"/>
      <c r="B33" s="2"/>
      <c r="C33" s="3"/>
      <c r="D33" s="3"/>
      <c r="E33" s="3"/>
      <c r="F33" s="3"/>
      <c r="G33" s="5"/>
      <c r="H33" s="49"/>
      <c r="I33" s="6">
        <v>515</v>
      </c>
      <c r="J33" s="6">
        <f t="shared" si="0"/>
        <v>0</v>
      </c>
      <c r="K33" s="59"/>
    </row>
    <row r="34" spans="1:13" x14ac:dyDescent="0.25">
      <c r="A34" s="76"/>
      <c r="B34" s="2"/>
      <c r="C34" s="3"/>
      <c r="D34" s="3"/>
      <c r="E34" s="3"/>
      <c r="F34" s="3"/>
      <c r="G34" s="63"/>
      <c r="H34" s="47"/>
      <c r="I34" s="6">
        <v>515</v>
      </c>
      <c r="J34" s="6">
        <f t="shared" si="0"/>
        <v>0</v>
      </c>
      <c r="K34" s="59"/>
      <c r="L34" s="92"/>
    </row>
    <row r="35" spans="1:13" x14ac:dyDescent="0.25">
      <c r="A35" s="76"/>
      <c r="B35" s="2"/>
      <c r="C35" s="3"/>
      <c r="D35" s="3"/>
      <c r="E35" s="3"/>
      <c r="F35" s="3"/>
      <c r="G35" s="63"/>
      <c r="H35" s="47"/>
      <c r="I35" s="6">
        <v>515</v>
      </c>
      <c r="J35" s="6">
        <f t="shared" si="0"/>
        <v>0</v>
      </c>
      <c r="K35" s="3"/>
      <c r="L35" s="92"/>
    </row>
    <row r="36" spans="1:13" x14ac:dyDescent="0.25">
      <c r="A36" s="76"/>
      <c r="B36" s="2"/>
      <c r="C36" s="3"/>
      <c r="D36" s="3"/>
      <c r="E36" s="3"/>
      <c r="F36" s="3"/>
      <c r="G36" s="5"/>
      <c r="H36" s="49"/>
      <c r="I36" s="6">
        <v>515</v>
      </c>
      <c r="J36" s="6">
        <f t="shared" si="0"/>
        <v>0</v>
      </c>
      <c r="K36" s="59"/>
      <c r="L36" s="92"/>
    </row>
    <row r="37" spans="1:13" x14ac:dyDescent="0.25">
      <c r="A37" s="76"/>
      <c r="B37" s="2"/>
      <c r="C37" s="3"/>
      <c r="D37" s="3"/>
      <c r="E37" s="3"/>
      <c r="F37" s="3"/>
      <c r="G37" s="5"/>
      <c r="H37" s="49"/>
      <c r="I37" s="6">
        <v>515</v>
      </c>
      <c r="J37" s="6">
        <f t="shared" si="0"/>
        <v>0</v>
      </c>
      <c r="K37" s="59"/>
      <c r="L37" s="92"/>
    </row>
    <row r="38" spans="1:13" x14ac:dyDescent="0.25">
      <c r="A38" s="76"/>
      <c r="B38" s="2"/>
      <c r="C38" s="3"/>
      <c r="D38" s="3"/>
      <c r="E38" s="3"/>
      <c r="F38" s="3"/>
      <c r="G38" s="5"/>
      <c r="H38" s="49"/>
      <c r="I38" s="6">
        <v>515</v>
      </c>
      <c r="J38" s="6">
        <f t="shared" si="0"/>
        <v>0</v>
      </c>
      <c r="K38" s="59"/>
    </row>
    <row r="39" spans="1:13" x14ac:dyDescent="0.25">
      <c r="A39" s="76"/>
      <c r="B39" s="2"/>
      <c r="C39" s="3"/>
      <c r="D39" s="3"/>
      <c r="E39" s="3"/>
      <c r="F39" s="3"/>
      <c r="G39" s="5"/>
      <c r="H39" s="49"/>
      <c r="I39" s="6">
        <v>515</v>
      </c>
      <c r="J39" s="6">
        <f t="shared" si="0"/>
        <v>0</v>
      </c>
      <c r="K39" s="59"/>
    </row>
    <row r="40" spans="1:13" x14ac:dyDescent="0.25">
      <c r="A40" s="76"/>
      <c r="B40" s="67"/>
      <c r="C40" s="68"/>
      <c r="D40" s="68"/>
      <c r="E40" s="68"/>
      <c r="F40" s="68"/>
      <c r="G40" s="73"/>
      <c r="H40" s="74"/>
      <c r="I40" s="6">
        <v>515</v>
      </c>
      <c r="J40" s="6">
        <f t="shared" si="0"/>
        <v>0</v>
      </c>
      <c r="K40" s="72"/>
    </row>
    <row r="41" spans="1:13" x14ac:dyDescent="0.25">
      <c r="A41" s="76"/>
      <c r="B41" s="2"/>
      <c r="C41" s="3"/>
      <c r="D41" s="3"/>
      <c r="E41" s="3"/>
      <c r="F41" s="3"/>
      <c r="G41" s="5"/>
      <c r="H41" s="49"/>
      <c r="I41" s="6">
        <v>515</v>
      </c>
      <c r="J41" s="6">
        <f t="shared" si="0"/>
        <v>0</v>
      </c>
      <c r="K41" s="59"/>
      <c r="L41" s="92"/>
      <c r="M41" s="92"/>
    </row>
    <row r="42" spans="1:13" x14ac:dyDescent="0.25">
      <c r="A42" s="76"/>
      <c r="B42" s="2"/>
      <c r="C42" s="3"/>
      <c r="D42" s="3"/>
      <c r="E42" s="3"/>
      <c r="F42" s="3"/>
      <c r="G42" s="5"/>
      <c r="H42" s="49"/>
      <c r="I42" s="6">
        <v>515</v>
      </c>
      <c r="J42" s="6">
        <f t="shared" si="0"/>
        <v>0</v>
      </c>
      <c r="K42" s="59"/>
      <c r="L42" s="92"/>
      <c r="M42" s="92"/>
    </row>
    <row r="43" spans="1:13" x14ac:dyDescent="0.25">
      <c r="A43" s="76"/>
      <c r="B43" s="2"/>
      <c r="C43" s="3"/>
      <c r="D43" s="3"/>
      <c r="E43" s="3"/>
      <c r="F43" s="3"/>
      <c r="G43" s="5"/>
      <c r="H43" s="49"/>
      <c r="I43" s="6">
        <v>515</v>
      </c>
      <c r="J43" s="6">
        <f t="shared" si="0"/>
        <v>0</v>
      </c>
      <c r="K43" s="59"/>
      <c r="L43" s="92"/>
      <c r="M43" s="92"/>
    </row>
    <row r="44" spans="1:13" x14ac:dyDescent="0.25">
      <c r="A44" s="76"/>
      <c r="B44" s="2"/>
      <c r="C44" s="3"/>
      <c r="D44" s="3"/>
      <c r="E44" s="3"/>
      <c r="F44" s="3"/>
      <c r="G44" s="5"/>
      <c r="H44" s="49"/>
      <c r="I44" s="6">
        <v>515</v>
      </c>
      <c r="J44" s="6">
        <f t="shared" si="0"/>
        <v>0</v>
      </c>
      <c r="K44" s="3"/>
      <c r="L44" s="92"/>
      <c r="M44" s="92"/>
    </row>
    <row r="45" spans="1:13" x14ac:dyDescent="0.25">
      <c r="A45" s="76"/>
      <c r="B45" s="2"/>
      <c r="C45" s="3"/>
      <c r="D45" s="3"/>
      <c r="E45" s="3"/>
      <c r="F45" s="3"/>
      <c r="G45" s="5"/>
      <c r="H45" s="49"/>
      <c r="I45" s="6">
        <v>515</v>
      </c>
      <c r="J45" s="6">
        <f t="shared" si="0"/>
        <v>0</v>
      </c>
      <c r="K45" s="3"/>
      <c r="L45" s="92"/>
      <c r="M45" s="92"/>
    </row>
    <row r="46" spans="1:13" x14ac:dyDescent="0.25">
      <c r="A46" s="76"/>
      <c r="B46" s="67"/>
      <c r="C46" s="68"/>
      <c r="D46" s="68"/>
      <c r="E46" s="68"/>
      <c r="F46" s="68"/>
      <c r="G46" s="73"/>
      <c r="H46" s="74"/>
      <c r="I46" s="6">
        <v>515</v>
      </c>
      <c r="J46" s="6">
        <f t="shared" si="0"/>
        <v>0</v>
      </c>
      <c r="K46" s="68"/>
      <c r="L46" s="93"/>
      <c r="M46" s="92"/>
    </row>
    <row r="47" spans="1:13" x14ac:dyDescent="0.25">
      <c r="A47" s="76"/>
      <c r="B47" s="2"/>
      <c r="C47" s="3"/>
      <c r="D47" s="3"/>
      <c r="E47" s="3"/>
      <c r="F47" s="3"/>
      <c r="G47" s="5"/>
      <c r="H47" s="49"/>
      <c r="I47" s="6">
        <v>515</v>
      </c>
      <c r="J47" s="6">
        <f t="shared" si="0"/>
        <v>0</v>
      </c>
      <c r="K47" s="3"/>
      <c r="L47" s="92"/>
      <c r="M47" s="92"/>
    </row>
    <row r="48" spans="1:13" x14ac:dyDescent="0.25">
      <c r="A48" s="76"/>
      <c r="B48" s="2"/>
      <c r="C48" s="3"/>
      <c r="D48" s="3"/>
      <c r="E48" s="3"/>
      <c r="F48" s="3"/>
      <c r="G48" s="5"/>
      <c r="H48" s="47"/>
      <c r="I48" s="6">
        <v>515</v>
      </c>
      <c r="J48" s="6">
        <f t="shared" si="0"/>
        <v>0</v>
      </c>
      <c r="K48" s="3"/>
      <c r="L48" s="92"/>
      <c r="M48" s="92"/>
    </row>
    <row r="49" spans="1:13" x14ac:dyDescent="0.25">
      <c r="A49" s="76"/>
      <c r="B49" s="2"/>
      <c r="C49" s="3"/>
      <c r="D49" s="3"/>
      <c r="E49" s="3"/>
      <c r="F49" s="3"/>
      <c r="G49" s="5"/>
      <c r="H49" s="47"/>
      <c r="I49" s="6">
        <v>515</v>
      </c>
      <c r="J49" s="6">
        <f t="shared" si="0"/>
        <v>0</v>
      </c>
      <c r="K49" s="3"/>
      <c r="L49" s="92"/>
      <c r="M49" s="92"/>
    </row>
    <row r="50" spans="1:13" x14ac:dyDescent="0.25">
      <c r="A50" s="76"/>
      <c r="B50" s="2"/>
      <c r="C50" s="3"/>
      <c r="D50" s="3"/>
      <c r="E50" s="3"/>
      <c r="F50" s="3"/>
      <c r="G50" s="5"/>
      <c r="H50" s="47"/>
      <c r="I50" s="6">
        <v>515</v>
      </c>
      <c r="J50" s="6">
        <f t="shared" si="0"/>
        <v>0</v>
      </c>
      <c r="K50" s="3"/>
      <c r="L50" s="92"/>
      <c r="M50" s="92"/>
    </row>
    <row r="51" spans="1:13" x14ac:dyDescent="0.25">
      <c r="A51" s="76"/>
      <c r="B51" s="2"/>
      <c r="C51" s="3"/>
      <c r="D51" s="3"/>
      <c r="E51" s="3"/>
      <c r="F51" s="3"/>
      <c r="G51" s="5"/>
      <c r="H51" s="47"/>
      <c r="I51" s="6">
        <v>515</v>
      </c>
      <c r="J51" s="6">
        <f t="shared" si="0"/>
        <v>0</v>
      </c>
      <c r="K51" s="3"/>
      <c r="L51" s="92"/>
      <c r="M51" s="92"/>
    </row>
    <row r="52" spans="1:13" x14ac:dyDescent="0.25">
      <c r="A52" s="76"/>
      <c r="B52" s="2"/>
      <c r="C52" s="3"/>
      <c r="D52" s="3"/>
      <c r="E52" s="3"/>
      <c r="F52" s="3"/>
      <c r="G52" s="5"/>
      <c r="H52" s="47"/>
      <c r="I52" s="6">
        <v>515</v>
      </c>
      <c r="J52" s="6">
        <f t="shared" si="0"/>
        <v>0</v>
      </c>
      <c r="K52" s="3"/>
      <c r="L52" s="92"/>
      <c r="M52" s="92"/>
    </row>
    <row r="53" spans="1:13" x14ac:dyDescent="0.25">
      <c r="A53" s="76"/>
      <c r="B53" s="2"/>
      <c r="C53" s="3"/>
      <c r="D53" s="3"/>
      <c r="E53" s="3"/>
      <c r="F53" s="3"/>
      <c r="G53" s="5"/>
      <c r="H53" s="49"/>
      <c r="I53" s="6">
        <v>515</v>
      </c>
      <c r="J53" s="6">
        <f t="shared" si="0"/>
        <v>0</v>
      </c>
      <c r="K53" s="3"/>
      <c r="L53" s="92"/>
      <c r="M53" s="92"/>
    </row>
    <row r="54" spans="1:13" x14ac:dyDescent="0.25">
      <c r="A54" s="76"/>
      <c r="B54" s="2"/>
      <c r="C54" s="3"/>
      <c r="D54" s="3"/>
      <c r="E54" s="3"/>
      <c r="F54" s="3"/>
      <c r="G54" s="5"/>
      <c r="H54" s="49"/>
      <c r="I54" s="6">
        <v>515</v>
      </c>
      <c r="J54" s="6">
        <f t="shared" si="0"/>
        <v>0</v>
      </c>
      <c r="K54" s="3"/>
      <c r="L54" s="92"/>
      <c r="M54" s="92"/>
    </row>
    <row r="55" spans="1:13" x14ac:dyDescent="0.25">
      <c r="A55" s="76"/>
      <c r="B55" s="2"/>
      <c r="C55" s="3"/>
      <c r="D55" s="3"/>
      <c r="E55" s="3"/>
      <c r="F55" s="3"/>
      <c r="G55" s="5"/>
      <c r="H55" s="49"/>
      <c r="I55" s="6">
        <v>515</v>
      </c>
      <c r="J55" s="6">
        <f t="shared" si="0"/>
        <v>0</v>
      </c>
      <c r="K55" s="3"/>
      <c r="L55" s="92"/>
      <c r="M55" s="92"/>
    </row>
    <row r="56" spans="1:13" x14ac:dyDescent="0.25">
      <c r="A56" s="76"/>
      <c r="B56" s="2"/>
      <c r="C56" s="3"/>
      <c r="D56" s="3"/>
      <c r="E56" s="3"/>
      <c r="F56" s="3"/>
      <c r="G56" s="5"/>
      <c r="H56" s="49"/>
      <c r="I56" s="6">
        <v>515</v>
      </c>
      <c r="J56" s="6">
        <f t="shared" si="0"/>
        <v>0</v>
      </c>
      <c r="K56" s="3"/>
      <c r="L56" s="92"/>
      <c r="M56" s="92"/>
    </row>
    <row r="57" spans="1:13" x14ac:dyDescent="0.25">
      <c r="A57" s="76"/>
      <c r="B57" s="2"/>
      <c r="C57" s="3"/>
      <c r="D57" s="3"/>
      <c r="E57" s="3"/>
      <c r="F57" s="3"/>
      <c r="G57" s="5"/>
      <c r="H57" s="49"/>
      <c r="I57" s="6">
        <v>515</v>
      </c>
      <c r="J57" s="6">
        <f t="shared" si="0"/>
        <v>0</v>
      </c>
      <c r="K57" s="3"/>
    </row>
    <row r="58" spans="1:13" x14ac:dyDescent="0.25">
      <c r="A58" s="76"/>
      <c r="B58" s="2"/>
      <c r="C58" s="3"/>
      <c r="D58" s="3"/>
      <c r="E58" s="3"/>
      <c r="F58" s="3"/>
      <c r="G58" s="5"/>
      <c r="H58" s="49"/>
      <c r="I58" s="6">
        <v>515</v>
      </c>
      <c r="J58" s="6">
        <f t="shared" si="0"/>
        <v>0</v>
      </c>
      <c r="K58" s="3"/>
    </row>
    <row r="59" spans="1:13" x14ac:dyDescent="0.25">
      <c r="A59" s="76"/>
      <c r="B59" s="2"/>
      <c r="C59" s="3"/>
      <c r="D59" s="3"/>
      <c r="E59" s="3"/>
      <c r="F59" s="3"/>
      <c r="G59" s="5"/>
      <c r="H59" s="49"/>
      <c r="I59" s="6">
        <v>515</v>
      </c>
      <c r="J59" s="6">
        <f t="shared" si="0"/>
        <v>0</v>
      </c>
      <c r="K59" s="3"/>
    </row>
    <row r="60" spans="1:13" x14ac:dyDescent="0.25">
      <c r="A60" s="76"/>
      <c r="B60" s="2"/>
      <c r="C60" s="3"/>
      <c r="D60" s="3"/>
      <c r="E60" s="3"/>
      <c r="F60" s="3"/>
      <c r="G60" s="5"/>
      <c r="H60" s="49"/>
      <c r="I60" s="6">
        <v>515</v>
      </c>
      <c r="J60" s="6">
        <f t="shared" si="0"/>
        <v>0</v>
      </c>
      <c r="K60" s="3"/>
    </row>
    <row r="61" spans="1:13" x14ac:dyDescent="0.25">
      <c r="A61" s="76"/>
      <c r="B61" s="2"/>
      <c r="C61" s="3"/>
      <c r="D61" s="3"/>
      <c r="E61" s="3"/>
      <c r="F61" s="3"/>
      <c r="G61" s="5"/>
      <c r="H61" s="49"/>
      <c r="I61" s="6">
        <v>515</v>
      </c>
      <c r="J61" s="6">
        <f t="shared" si="0"/>
        <v>0</v>
      </c>
      <c r="K61" s="3"/>
    </row>
    <row r="62" spans="1:13" x14ac:dyDescent="0.25">
      <c r="A62" s="76"/>
      <c r="B62" s="2"/>
      <c r="C62" s="3"/>
      <c r="D62" s="3"/>
      <c r="E62" s="3"/>
      <c r="F62" s="3"/>
      <c r="G62" s="5"/>
      <c r="H62" s="49"/>
      <c r="I62" s="6">
        <v>515</v>
      </c>
      <c r="J62" s="6">
        <f t="shared" si="0"/>
        <v>0</v>
      </c>
      <c r="K62" s="3"/>
    </row>
    <row r="63" spans="1:13" x14ac:dyDescent="0.25">
      <c r="A63" s="76"/>
      <c r="B63" s="2"/>
      <c r="C63" s="3"/>
      <c r="D63" s="3"/>
      <c r="E63" s="3"/>
      <c r="F63" s="3"/>
      <c r="G63" s="5"/>
      <c r="H63" s="49"/>
      <c r="I63" s="6">
        <v>515</v>
      </c>
      <c r="J63" s="6">
        <f t="shared" si="0"/>
        <v>0</v>
      </c>
      <c r="K63" s="3"/>
    </row>
    <row r="64" spans="1:13" x14ac:dyDescent="0.25">
      <c r="A64" s="76"/>
      <c r="B64" s="2"/>
      <c r="C64" s="3"/>
      <c r="D64" s="3"/>
      <c r="E64" s="3"/>
      <c r="F64" s="3"/>
      <c r="G64" s="5"/>
      <c r="H64" s="49"/>
      <c r="I64" s="6">
        <v>515</v>
      </c>
      <c r="J64" s="6">
        <f t="shared" si="0"/>
        <v>0</v>
      </c>
      <c r="K64" s="3"/>
    </row>
    <row r="65" spans="1:11" x14ac:dyDescent="0.25">
      <c r="A65" s="76"/>
      <c r="B65" s="2"/>
      <c r="C65" s="3"/>
      <c r="D65" s="3"/>
      <c r="E65" s="3"/>
      <c r="F65" s="3"/>
      <c r="G65" s="5"/>
      <c r="H65" s="49"/>
      <c r="I65" s="6">
        <v>515</v>
      </c>
      <c r="J65" s="6">
        <f t="shared" si="0"/>
        <v>0</v>
      </c>
      <c r="K65" s="3"/>
    </row>
    <row r="66" spans="1:11" x14ac:dyDescent="0.25">
      <c r="A66" s="76"/>
      <c r="B66" s="2"/>
      <c r="C66" s="3"/>
      <c r="D66" s="3"/>
      <c r="E66" s="3"/>
      <c r="F66" s="3"/>
      <c r="G66" s="5"/>
      <c r="H66" s="49"/>
      <c r="I66" s="6">
        <v>515</v>
      </c>
      <c r="J66" s="6">
        <f t="shared" si="0"/>
        <v>0</v>
      </c>
      <c r="K66" s="3"/>
    </row>
    <row r="67" spans="1:11" x14ac:dyDescent="0.25">
      <c r="A67" s="76"/>
      <c r="B67" s="21"/>
      <c r="C67" s="22"/>
      <c r="D67" s="22"/>
      <c r="E67" s="22"/>
      <c r="F67" s="22"/>
      <c r="G67" s="56"/>
      <c r="H67" s="57"/>
      <c r="I67" s="6">
        <v>515</v>
      </c>
      <c r="J67" s="6">
        <f t="shared" si="0"/>
        <v>0</v>
      </c>
      <c r="K67" s="22"/>
    </row>
    <row r="68" spans="1:11" x14ac:dyDescent="0.25">
      <c r="A68" s="76"/>
      <c r="B68" s="2"/>
      <c r="C68" s="3"/>
      <c r="D68" s="3"/>
      <c r="E68" s="3"/>
      <c r="F68" s="3"/>
      <c r="G68" s="5"/>
      <c r="H68" s="49"/>
      <c r="I68" s="6">
        <v>515</v>
      </c>
      <c r="J68" s="6">
        <f t="shared" si="0"/>
        <v>0</v>
      </c>
      <c r="K68" s="3"/>
    </row>
    <row r="69" spans="1:11" x14ac:dyDescent="0.25">
      <c r="A69" s="76"/>
      <c r="B69" s="2"/>
      <c r="C69" s="3"/>
      <c r="D69" s="3"/>
      <c r="E69" s="3"/>
      <c r="F69" s="3"/>
      <c r="G69" s="5"/>
      <c r="H69" s="49"/>
      <c r="I69" s="6">
        <v>515</v>
      </c>
      <c r="J69" s="6">
        <f t="shared" si="0"/>
        <v>0</v>
      </c>
      <c r="K69" s="3"/>
    </row>
    <row r="70" spans="1:11" x14ac:dyDescent="0.25">
      <c r="A70" s="76"/>
      <c r="B70" s="2"/>
      <c r="C70" s="3"/>
      <c r="D70" s="3"/>
      <c r="E70" s="3"/>
      <c r="F70" s="3"/>
      <c r="G70" s="5"/>
      <c r="H70" s="49"/>
      <c r="I70" s="6">
        <v>515</v>
      </c>
      <c r="J70" s="6">
        <f t="shared" si="0"/>
        <v>0</v>
      </c>
      <c r="K70" s="3"/>
    </row>
    <row r="71" spans="1:11" x14ac:dyDescent="0.25">
      <c r="A71" s="76"/>
      <c r="B71" s="2"/>
      <c r="C71" s="3"/>
      <c r="D71" s="3"/>
      <c r="E71" s="3"/>
      <c r="F71" s="3"/>
      <c r="G71" s="5"/>
      <c r="H71" s="49"/>
      <c r="I71" s="6">
        <v>515</v>
      </c>
      <c r="J71" s="6">
        <f t="shared" ref="J71:J86" si="1">G71*I71</f>
        <v>0</v>
      </c>
      <c r="K71" s="3"/>
    </row>
    <row r="72" spans="1:11" x14ac:dyDescent="0.25">
      <c r="A72" s="76"/>
      <c r="B72" s="2"/>
      <c r="C72" s="3"/>
      <c r="D72" s="3"/>
      <c r="E72" s="3"/>
      <c r="F72" s="3"/>
      <c r="G72" s="5"/>
      <c r="H72" s="49"/>
      <c r="I72" s="6">
        <v>515</v>
      </c>
      <c r="J72" s="6">
        <f t="shared" si="1"/>
        <v>0</v>
      </c>
      <c r="K72" s="3"/>
    </row>
    <row r="73" spans="1:11" x14ac:dyDescent="0.25">
      <c r="A73" s="76"/>
      <c r="B73" s="2"/>
      <c r="C73" s="3"/>
      <c r="D73" s="3"/>
      <c r="E73" s="3"/>
      <c r="F73" s="3"/>
      <c r="G73" s="5"/>
      <c r="H73" s="49"/>
      <c r="I73" s="6">
        <v>515</v>
      </c>
      <c r="J73" s="6">
        <f t="shared" si="1"/>
        <v>0</v>
      </c>
      <c r="K73" s="3"/>
    </row>
    <row r="74" spans="1:11" x14ac:dyDescent="0.25">
      <c r="A74" s="76"/>
      <c r="B74" s="2"/>
      <c r="C74" s="3"/>
      <c r="D74" s="3"/>
      <c r="E74" s="3"/>
      <c r="F74" s="3"/>
      <c r="G74" s="5"/>
      <c r="H74" s="49"/>
      <c r="I74" s="6">
        <v>515</v>
      </c>
      <c r="J74" s="6">
        <f t="shared" si="1"/>
        <v>0</v>
      </c>
      <c r="K74" s="3"/>
    </row>
    <row r="75" spans="1:11" x14ac:dyDescent="0.25">
      <c r="A75" s="76"/>
      <c r="B75" s="21"/>
      <c r="C75" s="22"/>
      <c r="D75" s="22"/>
      <c r="E75" s="22"/>
      <c r="F75" s="22"/>
      <c r="G75" s="56"/>
      <c r="H75" s="57"/>
      <c r="I75" s="6">
        <v>515</v>
      </c>
      <c r="J75" s="6">
        <f t="shared" si="1"/>
        <v>0</v>
      </c>
      <c r="K75" s="22"/>
    </row>
    <row r="76" spans="1:11" x14ac:dyDescent="0.25">
      <c r="A76" s="76"/>
      <c r="B76" s="2"/>
      <c r="C76" s="3"/>
      <c r="D76" s="3"/>
      <c r="E76" s="3"/>
      <c r="F76" s="3"/>
      <c r="G76" s="5"/>
      <c r="H76" s="49"/>
      <c r="I76" s="6">
        <v>515</v>
      </c>
      <c r="J76" s="6">
        <f t="shared" si="1"/>
        <v>0</v>
      </c>
      <c r="K76" s="3"/>
    </row>
    <row r="77" spans="1:11" x14ac:dyDescent="0.25">
      <c r="A77" s="76"/>
      <c r="B77" s="2"/>
      <c r="C77" s="3"/>
      <c r="D77" s="3"/>
      <c r="E77" s="3"/>
      <c r="F77" s="3"/>
      <c r="G77" s="5"/>
      <c r="H77" s="49"/>
      <c r="I77" s="6">
        <v>515</v>
      </c>
      <c r="J77" s="6">
        <f t="shared" si="1"/>
        <v>0</v>
      </c>
      <c r="K77" s="3"/>
    </row>
    <row r="78" spans="1:11" x14ac:dyDescent="0.25">
      <c r="A78" s="76"/>
      <c r="B78" s="2"/>
      <c r="C78" s="3"/>
      <c r="D78" s="3"/>
      <c r="E78" s="3"/>
      <c r="F78" s="3"/>
      <c r="G78" s="5"/>
      <c r="H78" s="49"/>
      <c r="I78" s="6">
        <v>515</v>
      </c>
      <c r="J78" s="6">
        <f t="shared" si="1"/>
        <v>0</v>
      </c>
      <c r="K78" s="3"/>
    </row>
    <row r="79" spans="1:11" x14ac:dyDescent="0.25">
      <c r="A79" s="76"/>
      <c r="B79" s="2"/>
      <c r="C79" s="3"/>
      <c r="D79" s="3"/>
      <c r="E79" s="3"/>
      <c r="F79" s="3"/>
      <c r="G79" s="5"/>
      <c r="H79" s="49"/>
      <c r="I79" s="6">
        <v>515</v>
      </c>
      <c r="J79" s="6">
        <f t="shared" si="1"/>
        <v>0</v>
      </c>
      <c r="K79" s="3"/>
    </row>
    <row r="80" spans="1:11" x14ac:dyDescent="0.25">
      <c r="A80" s="76"/>
      <c r="B80" s="2"/>
      <c r="C80" s="3"/>
      <c r="D80" s="3"/>
      <c r="E80" s="3"/>
      <c r="F80" s="3"/>
      <c r="G80" s="5"/>
      <c r="H80" s="49"/>
      <c r="I80" s="6">
        <v>515</v>
      </c>
      <c r="J80" s="6">
        <f t="shared" si="1"/>
        <v>0</v>
      </c>
      <c r="K80" s="3"/>
    </row>
    <row r="81" spans="1:11" x14ac:dyDescent="0.25">
      <c r="A81" s="76"/>
      <c r="B81" s="2"/>
      <c r="C81" s="3"/>
      <c r="D81" s="3"/>
      <c r="E81" s="3"/>
      <c r="F81" s="3"/>
      <c r="G81" s="5"/>
      <c r="H81" s="49"/>
      <c r="I81" s="6">
        <v>515</v>
      </c>
      <c r="J81" s="6">
        <f t="shared" si="1"/>
        <v>0</v>
      </c>
      <c r="K81" s="3"/>
    </row>
    <row r="82" spans="1:11" x14ac:dyDescent="0.25">
      <c r="A82" s="76"/>
      <c r="B82" s="2"/>
      <c r="C82" s="3"/>
      <c r="D82" s="3"/>
      <c r="E82" s="3"/>
      <c r="F82" s="3"/>
      <c r="G82" s="5"/>
      <c r="H82" s="49"/>
      <c r="I82" s="6">
        <v>515</v>
      </c>
      <c r="J82" s="6">
        <f t="shared" si="1"/>
        <v>0</v>
      </c>
      <c r="K82" s="3"/>
    </row>
    <row r="83" spans="1:11" x14ac:dyDescent="0.25">
      <c r="A83" s="76"/>
      <c r="B83" s="2"/>
      <c r="C83" s="3"/>
      <c r="D83" s="3"/>
      <c r="E83" s="3"/>
      <c r="F83" s="3"/>
      <c r="G83" s="5"/>
      <c r="H83" s="49"/>
      <c r="I83" s="6">
        <v>515</v>
      </c>
      <c r="J83" s="6">
        <f t="shared" si="1"/>
        <v>0</v>
      </c>
      <c r="K83" s="3"/>
    </row>
    <row r="84" spans="1:11" x14ac:dyDescent="0.25">
      <c r="A84" s="76"/>
      <c r="B84" s="2"/>
      <c r="C84" s="3"/>
      <c r="D84" s="3"/>
      <c r="E84" s="3"/>
      <c r="F84" s="3"/>
      <c r="G84" s="5"/>
      <c r="H84" s="49"/>
      <c r="I84" s="6">
        <v>515</v>
      </c>
      <c r="J84" s="6">
        <f t="shared" si="1"/>
        <v>0</v>
      </c>
      <c r="K84" s="3"/>
    </row>
    <row r="85" spans="1:11" x14ac:dyDescent="0.25">
      <c r="A85" s="76"/>
      <c r="B85" s="2"/>
      <c r="C85" s="3"/>
      <c r="D85" s="3"/>
      <c r="E85" s="3"/>
      <c r="F85" s="3"/>
      <c r="G85" s="5"/>
      <c r="H85" s="49"/>
      <c r="I85" s="6">
        <v>515</v>
      </c>
      <c r="J85" s="6">
        <f t="shared" si="1"/>
        <v>0</v>
      </c>
      <c r="K85" s="3"/>
    </row>
    <row r="86" spans="1:11" x14ac:dyDescent="0.25">
      <c r="A86" s="76"/>
      <c r="B86" s="2"/>
      <c r="C86" s="3"/>
      <c r="D86" s="3"/>
      <c r="E86" s="3"/>
      <c r="F86" s="3"/>
      <c r="G86" s="5"/>
      <c r="H86" s="49"/>
      <c r="I86" s="6">
        <v>515</v>
      </c>
      <c r="J86" s="6">
        <f t="shared" si="1"/>
        <v>0</v>
      </c>
      <c r="K86" s="3"/>
    </row>
    <row r="87" spans="1:11" x14ac:dyDescent="0.25">
      <c r="A87" s="76"/>
      <c r="B87" s="2"/>
      <c r="C87" s="3"/>
      <c r="D87" s="3"/>
      <c r="E87" s="3"/>
      <c r="F87" s="3"/>
      <c r="G87" s="5"/>
      <c r="H87" s="49"/>
      <c r="I87" s="6">
        <v>515</v>
      </c>
      <c r="J87" s="6"/>
      <c r="K87" s="3"/>
    </row>
    <row r="88" spans="1:11" ht="15.75" thickBot="1" x14ac:dyDescent="0.3">
      <c r="A88" s="77"/>
      <c r="B88" s="9"/>
      <c r="C88" s="9"/>
      <c r="D88" s="78"/>
      <c r="E88" s="11"/>
      <c r="F88" s="11"/>
      <c r="G88" s="5">
        <f>SUM(G5:G87)</f>
        <v>1443</v>
      </c>
      <c r="H88" s="50"/>
      <c r="I88" s="79"/>
      <c r="J88" s="14">
        <f>SUM(J5:J87)</f>
        <v>743145</v>
      </c>
    </row>
    <row r="89" spans="1:11" ht="15.75" thickBot="1" x14ac:dyDescent="0.3">
      <c r="A89" s="77"/>
      <c r="B89" s="9"/>
      <c r="D89" s="77"/>
      <c r="E89" s="77"/>
      <c r="F89" s="77"/>
    </row>
    <row r="90" spans="1:11" ht="15.75" x14ac:dyDescent="0.25">
      <c r="A90" s="77"/>
      <c r="F90" s="15" t="s">
        <v>16</v>
      </c>
    </row>
    <row r="91" spans="1:11" ht="19.5" thickBot="1" x14ac:dyDescent="0.35">
      <c r="A91" s="77"/>
      <c r="F91" s="16"/>
      <c r="I91" s="17" t="s">
        <v>18</v>
      </c>
      <c r="J91" s="17" t="s">
        <v>19</v>
      </c>
    </row>
    <row r="92" spans="1:11" ht="15.75" thickBot="1" x14ac:dyDescent="0.3">
      <c r="A92" s="77"/>
      <c r="F92" s="16"/>
      <c r="I92" s="18">
        <f>G88*7%/3</f>
        <v>33.67</v>
      </c>
      <c r="J92" s="19">
        <f>J88*7%/3</f>
        <v>17340.05</v>
      </c>
    </row>
    <row r="93" spans="1:11" ht="15.75" thickBot="1" x14ac:dyDescent="0.3">
      <c r="A93" s="77"/>
      <c r="F93" s="20"/>
    </row>
  </sheetData>
  <mergeCells count="1">
    <mergeCell ref="B3:K3"/>
  </mergeCells>
  <pageMargins left="0.7" right="0.7" top="0.75" bottom="0.75" header="0.3" footer="0.3"/>
  <pageSetup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37"/>
  <sheetViews>
    <sheetView topLeftCell="A21" workbookViewId="0">
      <selection activeCell="H33" sqref="H33"/>
    </sheetView>
  </sheetViews>
  <sheetFormatPr baseColWidth="10" defaultRowHeight="15" x14ac:dyDescent="0.25"/>
  <cols>
    <col min="1" max="1" width="11.42578125" style="75"/>
    <col min="2" max="2" width="13.85546875" style="75" customWidth="1"/>
    <col min="3" max="4" width="11.42578125" style="75"/>
    <col min="5" max="5" width="26.28515625" style="75" customWidth="1"/>
    <col min="6" max="6" width="36" style="75" customWidth="1"/>
    <col min="7" max="7" width="11.42578125" style="75"/>
    <col min="8" max="8" width="11.42578125" style="80"/>
    <col min="9" max="9" width="12.7109375" style="75" customWidth="1"/>
    <col min="10" max="10" width="11.42578125" style="75"/>
    <col min="11" max="11" width="13.42578125" style="75" customWidth="1"/>
    <col min="12" max="16384" width="11.42578125" style="75"/>
  </cols>
  <sheetData>
    <row r="3" spans="2:11" ht="18.75" x14ac:dyDescent="0.3">
      <c r="B3" s="107" t="s">
        <v>244</v>
      </c>
      <c r="C3" s="108"/>
      <c r="D3" s="108"/>
      <c r="E3" s="108"/>
      <c r="F3" s="108"/>
      <c r="G3" s="108"/>
      <c r="H3" s="108"/>
      <c r="I3" s="108"/>
      <c r="J3" s="108"/>
      <c r="K3" s="109"/>
    </row>
    <row r="4" spans="2:11" x14ac:dyDescent="0.25">
      <c r="B4" s="1" t="s">
        <v>0</v>
      </c>
      <c r="C4" s="1" t="s">
        <v>1</v>
      </c>
      <c r="D4" s="1" t="s">
        <v>2</v>
      </c>
      <c r="E4" s="1" t="s">
        <v>3</v>
      </c>
      <c r="F4" s="1" t="s">
        <v>4</v>
      </c>
      <c r="G4" s="1" t="s">
        <v>5</v>
      </c>
      <c r="H4" s="48" t="s">
        <v>117</v>
      </c>
      <c r="I4" s="1" t="s">
        <v>6</v>
      </c>
      <c r="J4" s="1" t="s">
        <v>7</v>
      </c>
      <c r="K4" s="1" t="s">
        <v>8</v>
      </c>
    </row>
    <row r="5" spans="2:11" x14ac:dyDescent="0.25">
      <c r="B5" s="2">
        <v>40850</v>
      </c>
      <c r="C5" s="3">
        <v>4887</v>
      </c>
      <c r="D5" s="3">
        <v>39510</v>
      </c>
      <c r="E5" s="3" t="s">
        <v>161</v>
      </c>
      <c r="F5" s="3" t="s">
        <v>13</v>
      </c>
      <c r="G5" s="63">
        <v>50</v>
      </c>
      <c r="H5" s="47">
        <v>2</v>
      </c>
      <c r="I5" s="6">
        <v>508</v>
      </c>
      <c r="J5" s="6">
        <f t="shared" ref="J5:J31" si="0">G5*I5</f>
        <v>25400</v>
      </c>
      <c r="K5" s="3" t="s">
        <v>15</v>
      </c>
    </row>
    <row r="6" spans="2:11" x14ac:dyDescent="0.25">
      <c r="B6" s="2">
        <v>40853</v>
      </c>
      <c r="C6" s="3">
        <v>4888</v>
      </c>
      <c r="D6" s="3">
        <v>39541</v>
      </c>
      <c r="E6" s="3" t="s">
        <v>66</v>
      </c>
      <c r="F6" s="3" t="s">
        <v>245</v>
      </c>
      <c r="G6" s="63">
        <v>100</v>
      </c>
      <c r="H6" s="47">
        <v>4</v>
      </c>
      <c r="I6" s="6">
        <v>508</v>
      </c>
      <c r="J6" s="6">
        <f t="shared" si="0"/>
        <v>50800</v>
      </c>
      <c r="K6" s="3" t="s">
        <v>89</v>
      </c>
    </row>
    <row r="7" spans="2:11" x14ac:dyDescent="0.25">
      <c r="B7" s="2">
        <v>40857</v>
      </c>
      <c r="C7" s="3">
        <v>4889</v>
      </c>
      <c r="D7" s="3">
        <v>39556</v>
      </c>
      <c r="E7" s="3" t="s">
        <v>161</v>
      </c>
      <c r="F7" s="3" t="s">
        <v>13</v>
      </c>
      <c r="G7" s="63">
        <v>50</v>
      </c>
      <c r="H7" s="47">
        <v>1</v>
      </c>
      <c r="I7" s="6">
        <v>508</v>
      </c>
      <c r="J7" s="6">
        <f t="shared" si="0"/>
        <v>25400</v>
      </c>
      <c r="K7" s="3" t="s">
        <v>10</v>
      </c>
    </row>
    <row r="8" spans="2:11" x14ac:dyDescent="0.25">
      <c r="B8" s="2">
        <v>40856</v>
      </c>
      <c r="C8" s="3">
        <v>4890</v>
      </c>
      <c r="D8" s="3">
        <v>39559</v>
      </c>
      <c r="E8" s="3" t="s">
        <v>63</v>
      </c>
      <c r="F8" s="3" t="s">
        <v>246</v>
      </c>
      <c r="G8" s="63">
        <v>47</v>
      </c>
      <c r="H8" s="47">
        <v>1</v>
      </c>
      <c r="I8" s="6">
        <v>508</v>
      </c>
      <c r="J8" s="6">
        <f t="shared" si="0"/>
        <v>23876</v>
      </c>
      <c r="K8" s="3" t="s">
        <v>89</v>
      </c>
    </row>
    <row r="9" spans="2:11" x14ac:dyDescent="0.25">
      <c r="B9" s="2">
        <v>40856</v>
      </c>
      <c r="C9" s="47">
        <v>4891</v>
      </c>
      <c r="D9" s="3">
        <v>39562</v>
      </c>
      <c r="E9" s="3" t="s">
        <v>66</v>
      </c>
      <c r="F9" s="3" t="s">
        <v>245</v>
      </c>
      <c r="G9" s="63">
        <v>50</v>
      </c>
      <c r="H9" s="47">
        <v>2</v>
      </c>
      <c r="I9" s="6">
        <v>508</v>
      </c>
      <c r="J9" s="6">
        <f t="shared" si="0"/>
        <v>25400</v>
      </c>
      <c r="K9" s="3" t="s">
        <v>31</v>
      </c>
    </row>
    <row r="10" spans="2:11" x14ac:dyDescent="0.25">
      <c r="B10" s="2">
        <v>40857</v>
      </c>
      <c r="C10" s="47">
        <v>4892</v>
      </c>
      <c r="D10" s="3">
        <v>39569</v>
      </c>
      <c r="E10" s="3" t="s">
        <v>73</v>
      </c>
      <c r="F10" s="3" t="s">
        <v>126</v>
      </c>
      <c r="G10" s="63">
        <v>86</v>
      </c>
      <c r="H10" s="47">
        <v>2</v>
      </c>
      <c r="I10" s="6">
        <v>508</v>
      </c>
      <c r="J10" s="6">
        <f t="shared" si="0"/>
        <v>43688</v>
      </c>
      <c r="K10" s="3" t="s">
        <v>10</v>
      </c>
    </row>
    <row r="11" spans="2:11" x14ac:dyDescent="0.25">
      <c r="B11" s="2">
        <v>40859</v>
      </c>
      <c r="C11" s="3">
        <v>4893</v>
      </c>
      <c r="D11" s="3">
        <v>39586</v>
      </c>
      <c r="E11" s="3" t="s">
        <v>161</v>
      </c>
      <c r="F11" s="3" t="s">
        <v>13</v>
      </c>
      <c r="G11" s="63">
        <v>50</v>
      </c>
      <c r="H11" s="47">
        <v>2</v>
      </c>
      <c r="I11" s="6">
        <v>508</v>
      </c>
      <c r="J11" s="6">
        <f t="shared" si="0"/>
        <v>25400</v>
      </c>
      <c r="K11" s="3" t="s">
        <v>15</v>
      </c>
    </row>
    <row r="12" spans="2:11" x14ac:dyDescent="0.25">
      <c r="B12" s="2">
        <v>40862</v>
      </c>
      <c r="C12" s="3">
        <v>4894</v>
      </c>
      <c r="D12" s="3">
        <v>39622</v>
      </c>
      <c r="E12" s="3" t="s">
        <v>247</v>
      </c>
      <c r="F12" s="3" t="s">
        <v>248</v>
      </c>
      <c r="G12" s="63">
        <v>280</v>
      </c>
      <c r="H12" s="47">
        <v>2</v>
      </c>
      <c r="I12" s="6">
        <v>508</v>
      </c>
      <c r="J12" s="6">
        <f t="shared" si="0"/>
        <v>142240</v>
      </c>
      <c r="K12" s="3" t="s">
        <v>89</v>
      </c>
    </row>
    <row r="13" spans="2:11" x14ac:dyDescent="0.25">
      <c r="B13" s="2">
        <v>40863</v>
      </c>
      <c r="C13" s="47">
        <v>4895</v>
      </c>
      <c r="D13" s="3">
        <v>39631</v>
      </c>
      <c r="E13" s="3" t="s">
        <v>247</v>
      </c>
      <c r="F13" s="3" t="s">
        <v>249</v>
      </c>
      <c r="G13" s="63">
        <v>100</v>
      </c>
      <c r="H13" s="47">
        <v>2</v>
      </c>
      <c r="I13" s="64">
        <v>508</v>
      </c>
      <c r="J13" s="6">
        <f t="shared" si="0"/>
        <v>50800</v>
      </c>
      <c r="K13" s="3" t="s">
        <v>89</v>
      </c>
    </row>
    <row r="14" spans="2:11" x14ac:dyDescent="0.25">
      <c r="B14" s="2">
        <v>40863</v>
      </c>
      <c r="C14" s="3">
        <v>4896</v>
      </c>
      <c r="D14" s="3">
        <v>39631</v>
      </c>
      <c r="E14" s="3" t="s">
        <v>250</v>
      </c>
      <c r="F14" s="3" t="s">
        <v>251</v>
      </c>
      <c r="G14" s="63">
        <v>90</v>
      </c>
      <c r="H14" s="47">
        <v>2</v>
      </c>
      <c r="I14" s="64">
        <v>508</v>
      </c>
      <c r="J14" s="6">
        <f t="shared" si="0"/>
        <v>45720</v>
      </c>
      <c r="K14" s="3" t="s">
        <v>89</v>
      </c>
    </row>
    <row r="15" spans="2:11" x14ac:dyDescent="0.25">
      <c r="B15" s="2">
        <v>40863</v>
      </c>
      <c r="C15" s="3">
        <v>4897</v>
      </c>
      <c r="D15" s="3">
        <v>39624</v>
      </c>
      <c r="E15" s="3" t="s">
        <v>247</v>
      </c>
      <c r="F15" s="3" t="s">
        <v>249</v>
      </c>
      <c r="G15" s="63">
        <v>100</v>
      </c>
      <c r="H15" s="47">
        <v>2</v>
      </c>
      <c r="I15" s="6">
        <v>508</v>
      </c>
      <c r="J15" s="6">
        <f t="shared" si="0"/>
        <v>50800</v>
      </c>
      <c r="K15" s="3" t="s">
        <v>15</v>
      </c>
    </row>
    <row r="16" spans="2:11" x14ac:dyDescent="0.25">
      <c r="B16" s="2">
        <v>40866</v>
      </c>
      <c r="C16" s="3">
        <v>4898</v>
      </c>
      <c r="D16" s="3">
        <v>39638</v>
      </c>
      <c r="E16" s="3" t="s">
        <v>161</v>
      </c>
      <c r="F16" s="3" t="s">
        <v>13</v>
      </c>
      <c r="G16" s="63">
        <v>50</v>
      </c>
      <c r="H16" s="47">
        <v>2</v>
      </c>
      <c r="I16" s="6">
        <v>508</v>
      </c>
      <c r="J16" s="6">
        <f t="shared" si="0"/>
        <v>25400</v>
      </c>
      <c r="K16" s="3" t="s">
        <v>31</v>
      </c>
    </row>
    <row r="17" spans="1:11" x14ac:dyDescent="0.25">
      <c r="B17" s="2">
        <v>40867</v>
      </c>
      <c r="C17" s="3">
        <v>4899</v>
      </c>
      <c r="D17" s="3">
        <v>39652</v>
      </c>
      <c r="E17" s="3" t="s">
        <v>73</v>
      </c>
      <c r="F17" s="3" t="s">
        <v>252</v>
      </c>
      <c r="G17" s="63">
        <v>80</v>
      </c>
      <c r="H17" s="47">
        <v>2</v>
      </c>
      <c r="I17" s="6">
        <v>508</v>
      </c>
      <c r="J17" s="6">
        <f t="shared" si="0"/>
        <v>40640</v>
      </c>
      <c r="K17" s="3" t="s">
        <v>89</v>
      </c>
    </row>
    <row r="18" spans="1:11" x14ac:dyDescent="0.25">
      <c r="B18" s="2">
        <v>40867</v>
      </c>
      <c r="C18" s="3">
        <v>4900</v>
      </c>
      <c r="D18" s="3">
        <v>39665</v>
      </c>
      <c r="E18" s="3" t="s">
        <v>73</v>
      </c>
      <c r="F18" s="4" t="s">
        <v>190</v>
      </c>
      <c r="G18" s="63">
        <v>86</v>
      </c>
      <c r="H18" s="47">
        <v>2</v>
      </c>
      <c r="I18" s="6">
        <v>508</v>
      </c>
      <c r="J18" s="6">
        <f t="shared" si="0"/>
        <v>43688</v>
      </c>
      <c r="K18" s="3" t="s">
        <v>89</v>
      </c>
    </row>
    <row r="19" spans="1:11" x14ac:dyDescent="0.25">
      <c r="A19" s="76"/>
      <c r="B19" s="2">
        <v>40867</v>
      </c>
      <c r="C19" s="3">
        <v>4901</v>
      </c>
      <c r="D19" s="3">
        <v>39686</v>
      </c>
      <c r="E19" s="3" t="s">
        <v>73</v>
      </c>
      <c r="F19" s="3" t="s">
        <v>253</v>
      </c>
      <c r="G19" s="63">
        <v>140</v>
      </c>
      <c r="H19" s="47">
        <v>2</v>
      </c>
      <c r="I19" s="6">
        <v>508</v>
      </c>
      <c r="J19" s="6">
        <f t="shared" si="0"/>
        <v>71120</v>
      </c>
      <c r="K19" s="3" t="s">
        <v>89</v>
      </c>
    </row>
    <row r="20" spans="1:11" x14ac:dyDescent="0.25">
      <c r="A20" s="76"/>
      <c r="B20" s="2">
        <v>40867</v>
      </c>
      <c r="C20" s="3">
        <v>4902</v>
      </c>
      <c r="D20" s="3">
        <v>39653</v>
      </c>
      <c r="E20" s="3" t="s">
        <v>247</v>
      </c>
      <c r="F20" s="3" t="s">
        <v>254</v>
      </c>
      <c r="G20" s="63">
        <v>296</v>
      </c>
      <c r="H20" s="47">
        <v>2</v>
      </c>
      <c r="I20" s="6">
        <v>508</v>
      </c>
      <c r="J20" s="6">
        <f t="shared" si="0"/>
        <v>150368</v>
      </c>
      <c r="K20" s="3" t="s">
        <v>89</v>
      </c>
    </row>
    <row r="21" spans="1:11" x14ac:dyDescent="0.25">
      <c r="A21" s="76"/>
      <c r="B21" s="2">
        <v>40869</v>
      </c>
      <c r="C21" s="3">
        <v>4903</v>
      </c>
      <c r="D21" s="3">
        <v>39667</v>
      </c>
      <c r="E21" s="3" t="s">
        <v>247</v>
      </c>
      <c r="F21" s="3" t="s">
        <v>255</v>
      </c>
      <c r="G21" s="63">
        <v>328</v>
      </c>
      <c r="H21" s="47">
        <v>4</v>
      </c>
      <c r="I21" s="6">
        <v>508</v>
      </c>
      <c r="J21" s="6">
        <f t="shared" si="0"/>
        <v>166624</v>
      </c>
      <c r="K21" s="3" t="s">
        <v>89</v>
      </c>
    </row>
    <row r="22" spans="1:11" x14ac:dyDescent="0.25">
      <c r="A22" s="76"/>
      <c r="B22" s="2">
        <v>40870</v>
      </c>
      <c r="C22" s="3">
        <v>4904</v>
      </c>
      <c r="D22" s="3">
        <v>39700</v>
      </c>
      <c r="E22" s="3" t="s">
        <v>247</v>
      </c>
      <c r="F22" s="3" t="s">
        <v>256</v>
      </c>
      <c r="G22" s="63">
        <v>250</v>
      </c>
      <c r="H22" s="47">
        <v>5</v>
      </c>
      <c r="I22" s="6">
        <v>508</v>
      </c>
      <c r="J22" s="6">
        <f t="shared" si="0"/>
        <v>127000</v>
      </c>
      <c r="K22" s="3" t="s">
        <v>89</v>
      </c>
    </row>
    <row r="23" spans="1:11" x14ac:dyDescent="0.25">
      <c r="A23" s="76"/>
      <c r="B23" s="60"/>
      <c r="C23" s="45">
        <v>4905</v>
      </c>
      <c r="D23" s="45"/>
      <c r="E23" s="45" t="s">
        <v>45</v>
      </c>
      <c r="F23" s="45" t="s">
        <v>45</v>
      </c>
      <c r="G23" s="61"/>
      <c r="H23" s="52"/>
      <c r="I23" s="62">
        <v>508</v>
      </c>
      <c r="J23" s="62">
        <f t="shared" si="0"/>
        <v>0</v>
      </c>
      <c r="K23" s="45"/>
    </row>
    <row r="24" spans="1:11" x14ac:dyDescent="0.25">
      <c r="A24" s="76"/>
      <c r="B24" s="2">
        <v>40872</v>
      </c>
      <c r="C24" s="3">
        <v>4906</v>
      </c>
      <c r="D24" s="3">
        <v>39710</v>
      </c>
      <c r="E24" s="3" t="s">
        <v>247</v>
      </c>
      <c r="F24" s="3" t="s">
        <v>257</v>
      </c>
      <c r="G24" s="5">
        <v>160</v>
      </c>
      <c r="H24" s="49">
        <v>1</v>
      </c>
      <c r="I24" s="6">
        <v>497</v>
      </c>
      <c r="J24" s="6">
        <f t="shared" si="0"/>
        <v>79520</v>
      </c>
      <c r="K24" s="59" t="s">
        <v>89</v>
      </c>
    </row>
    <row r="25" spans="1:11" x14ac:dyDescent="0.25">
      <c r="A25" s="76"/>
      <c r="B25" s="2">
        <v>40873</v>
      </c>
      <c r="C25" s="3">
        <v>4907</v>
      </c>
      <c r="D25" s="3">
        <v>39710</v>
      </c>
      <c r="E25" s="3" t="s">
        <v>73</v>
      </c>
      <c r="F25" s="3" t="s">
        <v>253</v>
      </c>
      <c r="G25" s="5">
        <v>76</v>
      </c>
      <c r="H25" s="49">
        <v>1</v>
      </c>
      <c r="I25" s="6">
        <v>497</v>
      </c>
      <c r="J25" s="6">
        <f t="shared" si="0"/>
        <v>37772</v>
      </c>
      <c r="K25" s="59" t="s">
        <v>89</v>
      </c>
    </row>
    <row r="26" spans="1:11" x14ac:dyDescent="0.25">
      <c r="A26" s="76"/>
      <c r="B26" s="2">
        <v>40873</v>
      </c>
      <c r="C26" s="3">
        <v>4908</v>
      </c>
      <c r="D26" s="3">
        <v>39708</v>
      </c>
      <c r="E26" s="3" t="s">
        <v>66</v>
      </c>
      <c r="F26" s="3" t="s">
        <v>245</v>
      </c>
      <c r="G26" s="5">
        <v>50</v>
      </c>
      <c r="H26" s="49">
        <v>2</v>
      </c>
      <c r="I26" s="6">
        <v>497</v>
      </c>
      <c r="J26" s="6">
        <f t="shared" si="0"/>
        <v>24850</v>
      </c>
      <c r="K26" s="59" t="s">
        <v>89</v>
      </c>
    </row>
    <row r="27" spans="1:11" x14ac:dyDescent="0.25">
      <c r="A27" s="76"/>
      <c r="B27" s="2">
        <v>40877</v>
      </c>
      <c r="C27" s="3">
        <v>4909</v>
      </c>
      <c r="D27" s="3">
        <v>39750</v>
      </c>
      <c r="E27" s="3" t="s">
        <v>247</v>
      </c>
      <c r="F27" s="3" t="s">
        <v>258</v>
      </c>
      <c r="G27" s="5">
        <v>170</v>
      </c>
      <c r="H27" s="49">
        <v>2</v>
      </c>
      <c r="I27" s="6">
        <v>497</v>
      </c>
      <c r="J27" s="6">
        <f t="shared" si="0"/>
        <v>84490</v>
      </c>
      <c r="K27" s="59" t="s">
        <v>10</v>
      </c>
    </row>
    <row r="28" spans="1:11" x14ac:dyDescent="0.25">
      <c r="A28" s="76"/>
      <c r="B28" s="2">
        <v>40878</v>
      </c>
      <c r="C28" s="3">
        <v>4910</v>
      </c>
      <c r="D28" s="3">
        <v>39752</v>
      </c>
      <c r="E28" s="3" t="s">
        <v>161</v>
      </c>
      <c r="F28" s="3" t="s">
        <v>13</v>
      </c>
      <c r="G28" s="5">
        <v>50</v>
      </c>
      <c r="H28" s="49">
        <v>2</v>
      </c>
      <c r="I28" s="6">
        <v>497</v>
      </c>
      <c r="J28" s="6">
        <f t="shared" si="0"/>
        <v>24850</v>
      </c>
      <c r="K28" s="59" t="s">
        <v>10</v>
      </c>
    </row>
    <row r="29" spans="1:11" x14ac:dyDescent="0.25">
      <c r="A29" s="76"/>
      <c r="B29" s="2">
        <v>40907</v>
      </c>
      <c r="C29" s="3">
        <v>4911</v>
      </c>
      <c r="D29" s="3">
        <v>39758</v>
      </c>
      <c r="E29" s="3" t="s">
        <v>81</v>
      </c>
      <c r="F29" s="3" t="s">
        <v>259</v>
      </c>
      <c r="G29" s="5">
        <v>100</v>
      </c>
      <c r="H29" s="49">
        <v>2</v>
      </c>
      <c r="I29" s="6">
        <v>497</v>
      </c>
      <c r="J29" s="6">
        <f t="shared" si="0"/>
        <v>49700</v>
      </c>
      <c r="K29" s="59" t="s">
        <v>10</v>
      </c>
    </row>
    <row r="30" spans="1:11" x14ac:dyDescent="0.25">
      <c r="A30" s="76"/>
      <c r="B30" s="2">
        <v>40877</v>
      </c>
      <c r="C30" s="3">
        <v>4912</v>
      </c>
      <c r="D30" s="3">
        <v>39766</v>
      </c>
      <c r="E30" s="3" t="s">
        <v>73</v>
      </c>
      <c r="F30" s="3" t="s">
        <v>260</v>
      </c>
      <c r="G30" s="5">
        <v>94</v>
      </c>
      <c r="H30" s="49">
        <v>2</v>
      </c>
      <c r="I30" s="6">
        <v>497</v>
      </c>
      <c r="J30" s="6">
        <f t="shared" si="0"/>
        <v>46718</v>
      </c>
      <c r="K30" s="59" t="s">
        <v>15</v>
      </c>
    </row>
    <row r="31" spans="1:11" x14ac:dyDescent="0.25">
      <c r="A31" s="76"/>
      <c r="B31" s="60"/>
      <c r="C31" s="45">
        <v>4913</v>
      </c>
      <c r="D31" s="45"/>
      <c r="E31" s="45" t="s">
        <v>187</v>
      </c>
      <c r="F31" s="45" t="s">
        <v>45</v>
      </c>
      <c r="G31" s="61">
        <v>0</v>
      </c>
      <c r="H31" s="52">
        <v>0</v>
      </c>
      <c r="I31" s="62">
        <v>497</v>
      </c>
      <c r="J31" s="62">
        <f t="shared" si="0"/>
        <v>0</v>
      </c>
      <c r="K31" s="45"/>
    </row>
    <row r="32" spans="1:11" ht="15.75" thickBot="1" x14ac:dyDescent="0.3">
      <c r="A32" s="77"/>
      <c r="B32" s="9"/>
      <c r="C32" s="9"/>
      <c r="D32" s="78"/>
      <c r="E32" s="11"/>
      <c r="F32" s="11"/>
      <c r="G32" s="5">
        <f>SUM(G5:G31)</f>
        <v>2933</v>
      </c>
      <c r="H32" s="50">
        <f>SUM(H5:H31)</f>
        <v>53</v>
      </c>
      <c r="I32" s="79"/>
      <c r="J32" s="14">
        <f>SUM(J5:J31)</f>
        <v>1482264</v>
      </c>
    </row>
    <row r="33" spans="1:10" ht="15.75" thickBot="1" x14ac:dyDescent="0.3">
      <c r="A33" s="77"/>
      <c r="B33" s="9"/>
      <c r="D33" s="77"/>
      <c r="E33" s="77"/>
      <c r="F33" s="77"/>
    </row>
    <row r="34" spans="1:10" ht="15.75" x14ac:dyDescent="0.25">
      <c r="A34" s="77"/>
      <c r="F34" s="15" t="s">
        <v>16</v>
      </c>
    </row>
    <row r="35" spans="1:10" ht="19.5" thickBot="1" x14ac:dyDescent="0.35">
      <c r="A35" s="77"/>
      <c r="F35" s="16"/>
      <c r="I35" s="17" t="s">
        <v>18</v>
      </c>
      <c r="J35" s="17" t="s">
        <v>19</v>
      </c>
    </row>
    <row r="36" spans="1:10" ht="15.75" thickBot="1" x14ac:dyDescent="0.3">
      <c r="A36" s="77"/>
      <c r="F36" s="16"/>
      <c r="I36" s="18">
        <f>G32*7%/3</f>
        <v>68.436666666666682</v>
      </c>
      <c r="J36" s="19">
        <f>J32*7%/3</f>
        <v>34586.160000000003</v>
      </c>
    </row>
    <row r="37" spans="1:10" ht="15.75" thickBot="1" x14ac:dyDescent="0.3">
      <c r="A37" s="77"/>
      <c r="F37" s="20"/>
    </row>
  </sheetData>
  <mergeCells count="1">
    <mergeCell ref="B3:K3"/>
  </mergeCells>
  <pageMargins left="0.7" right="0.7" top="0.75" bottom="0.75" header="0.3" footer="0.3"/>
  <pageSetup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M50"/>
  <sheetViews>
    <sheetView topLeftCell="A31" workbookViewId="0">
      <selection activeCell="E53" sqref="E53"/>
    </sheetView>
  </sheetViews>
  <sheetFormatPr baseColWidth="10" defaultRowHeight="15" x14ac:dyDescent="0.25"/>
  <cols>
    <col min="1" max="1" width="11.42578125" style="75"/>
    <col min="2" max="2" width="13.85546875" style="75" customWidth="1"/>
    <col min="3" max="4" width="11.42578125" style="75"/>
    <col min="5" max="5" width="26.28515625" style="75" customWidth="1"/>
    <col min="6" max="6" width="36" style="75" customWidth="1"/>
    <col min="7" max="7" width="11.42578125" style="75"/>
    <col min="8" max="8" width="11.42578125" style="80"/>
    <col min="9" max="9" width="12.7109375" style="75" customWidth="1"/>
    <col min="10" max="10" width="11.42578125" style="75"/>
    <col min="11" max="11" width="13.42578125" style="75" customWidth="1"/>
    <col min="12" max="16384" width="11.42578125" style="75"/>
  </cols>
  <sheetData>
    <row r="3" spans="2:11" ht="18.75" x14ac:dyDescent="0.3">
      <c r="B3" s="107" t="s">
        <v>261</v>
      </c>
      <c r="C3" s="108"/>
      <c r="D3" s="108"/>
      <c r="E3" s="108"/>
      <c r="F3" s="108"/>
      <c r="G3" s="108"/>
      <c r="H3" s="108"/>
      <c r="I3" s="108"/>
      <c r="J3" s="108"/>
      <c r="K3" s="109"/>
    </row>
    <row r="4" spans="2:11" x14ac:dyDescent="0.25">
      <c r="B4" s="1" t="s">
        <v>0</v>
      </c>
      <c r="C4" s="1" t="s">
        <v>1</v>
      </c>
      <c r="D4" s="1" t="s">
        <v>2</v>
      </c>
      <c r="E4" s="1" t="s">
        <v>3</v>
      </c>
      <c r="F4" s="1" t="s">
        <v>4</v>
      </c>
      <c r="G4" s="1" t="s">
        <v>5</v>
      </c>
      <c r="H4" s="48" t="s">
        <v>117</v>
      </c>
      <c r="I4" s="1" t="s">
        <v>6</v>
      </c>
      <c r="J4" s="1" t="s">
        <v>7</v>
      </c>
      <c r="K4" s="1" t="s">
        <v>8</v>
      </c>
    </row>
    <row r="5" spans="2:11" x14ac:dyDescent="0.25">
      <c r="B5" s="2">
        <v>40878</v>
      </c>
      <c r="C5" s="3">
        <v>4914</v>
      </c>
      <c r="D5" s="3">
        <v>39769</v>
      </c>
      <c r="E5" s="3" t="s">
        <v>73</v>
      </c>
      <c r="F5" s="3" t="s">
        <v>262</v>
      </c>
      <c r="G5" s="5">
        <v>76</v>
      </c>
      <c r="H5" s="49">
        <v>1</v>
      </c>
      <c r="I5" s="6">
        <v>495</v>
      </c>
      <c r="J5" s="6">
        <f t="shared" ref="J5:J10" si="0">G5*I5</f>
        <v>37620</v>
      </c>
      <c r="K5" s="59" t="s">
        <v>15</v>
      </c>
    </row>
    <row r="6" spans="2:11" x14ac:dyDescent="0.25">
      <c r="B6" s="2">
        <v>40878</v>
      </c>
      <c r="C6" s="3">
        <v>4915</v>
      </c>
      <c r="D6" s="3">
        <v>39769</v>
      </c>
      <c r="E6" s="3" t="s">
        <v>250</v>
      </c>
      <c r="F6" s="3" t="s">
        <v>251</v>
      </c>
      <c r="G6" s="63">
        <v>85</v>
      </c>
      <c r="H6" s="47">
        <v>1</v>
      </c>
      <c r="I6" s="6">
        <v>495</v>
      </c>
      <c r="J6" s="6">
        <f t="shared" si="0"/>
        <v>42075</v>
      </c>
      <c r="K6" s="59" t="s">
        <v>15</v>
      </c>
    </row>
    <row r="7" spans="2:11" x14ac:dyDescent="0.25">
      <c r="B7" s="2">
        <v>40879</v>
      </c>
      <c r="C7" s="3">
        <v>4916</v>
      </c>
      <c r="D7" s="3">
        <v>39777</v>
      </c>
      <c r="E7" s="3" t="s">
        <v>73</v>
      </c>
      <c r="F7" s="3" t="s">
        <v>26</v>
      </c>
      <c r="G7" s="63">
        <v>152</v>
      </c>
      <c r="H7" s="47">
        <v>2</v>
      </c>
      <c r="I7" s="6">
        <v>495</v>
      </c>
      <c r="J7" s="6">
        <f t="shared" si="0"/>
        <v>75240</v>
      </c>
      <c r="K7" s="3" t="s">
        <v>10</v>
      </c>
    </row>
    <row r="8" spans="2:11" x14ac:dyDescent="0.25">
      <c r="B8" s="2">
        <v>40882</v>
      </c>
      <c r="C8" s="3">
        <v>4917</v>
      </c>
      <c r="D8" s="3">
        <v>39841</v>
      </c>
      <c r="E8" s="3" t="s">
        <v>247</v>
      </c>
      <c r="F8" s="3" t="s">
        <v>93</v>
      </c>
      <c r="G8" s="5">
        <v>39</v>
      </c>
      <c r="H8" s="49">
        <v>1</v>
      </c>
      <c r="I8" s="6">
        <v>495</v>
      </c>
      <c r="J8" s="6">
        <f t="shared" si="0"/>
        <v>19305</v>
      </c>
      <c r="K8" s="59" t="s">
        <v>89</v>
      </c>
    </row>
    <row r="9" spans="2:11" x14ac:dyDescent="0.25">
      <c r="B9" s="2">
        <v>40884</v>
      </c>
      <c r="C9" s="3">
        <v>4918</v>
      </c>
      <c r="D9" s="3">
        <v>39843</v>
      </c>
      <c r="E9" s="3" t="s">
        <v>63</v>
      </c>
      <c r="F9" s="3" t="s">
        <v>46</v>
      </c>
      <c r="G9" s="5">
        <v>120</v>
      </c>
      <c r="H9" s="49">
        <v>2</v>
      </c>
      <c r="I9" s="6">
        <v>495</v>
      </c>
      <c r="J9" s="6">
        <f t="shared" si="0"/>
        <v>59400</v>
      </c>
      <c r="K9" s="59" t="s">
        <v>15</v>
      </c>
    </row>
    <row r="10" spans="2:11" x14ac:dyDescent="0.25">
      <c r="B10" s="2">
        <v>40884</v>
      </c>
      <c r="C10" s="3">
        <v>4919</v>
      </c>
      <c r="D10" s="3">
        <v>39844</v>
      </c>
      <c r="E10" s="3" t="s">
        <v>73</v>
      </c>
      <c r="F10" s="3" t="s">
        <v>26</v>
      </c>
      <c r="G10" s="5">
        <v>140</v>
      </c>
      <c r="H10" s="49">
        <v>2</v>
      </c>
      <c r="I10" s="6">
        <v>495</v>
      </c>
      <c r="J10" s="6">
        <f t="shared" si="0"/>
        <v>69300</v>
      </c>
      <c r="K10" s="59" t="s">
        <v>15</v>
      </c>
    </row>
    <row r="11" spans="2:11" x14ac:dyDescent="0.25">
      <c r="B11" s="2">
        <v>40886</v>
      </c>
      <c r="C11" s="3">
        <v>4920</v>
      </c>
      <c r="D11" s="3">
        <v>39869</v>
      </c>
      <c r="E11" s="3" t="s">
        <v>66</v>
      </c>
      <c r="F11" s="3" t="s">
        <v>263</v>
      </c>
      <c r="G11" s="63">
        <v>92</v>
      </c>
      <c r="H11" s="47">
        <v>2</v>
      </c>
      <c r="I11" s="6">
        <v>495</v>
      </c>
      <c r="J11" s="6">
        <f t="shared" ref="J11:J44" si="1">G11*I11</f>
        <v>45540</v>
      </c>
      <c r="K11" s="3" t="s">
        <v>89</v>
      </c>
    </row>
    <row r="12" spans="2:11" x14ac:dyDescent="0.25">
      <c r="B12" s="2">
        <v>40894</v>
      </c>
      <c r="C12" s="3">
        <v>4921</v>
      </c>
      <c r="D12" s="3">
        <v>39923</v>
      </c>
      <c r="E12" s="3" t="s">
        <v>161</v>
      </c>
      <c r="F12" s="3" t="s">
        <v>13</v>
      </c>
      <c r="G12" s="63">
        <v>50</v>
      </c>
      <c r="H12" s="47">
        <v>2</v>
      </c>
      <c r="I12" s="6">
        <v>495</v>
      </c>
      <c r="J12" s="6">
        <f t="shared" si="1"/>
        <v>24750</v>
      </c>
      <c r="K12" s="3" t="s">
        <v>10</v>
      </c>
    </row>
    <row r="13" spans="2:11" x14ac:dyDescent="0.25">
      <c r="B13" s="2">
        <v>40894</v>
      </c>
      <c r="C13" s="47">
        <v>4922</v>
      </c>
      <c r="D13" s="3">
        <v>39937</v>
      </c>
      <c r="E13" s="3" t="s">
        <v>27</v>
      </c>
      <c r="F13" s="3" t="s">
        <v>163</v>
      </c>
      <c r="G13" s="63">
        <v>135</v>
      </c>
      <c r="H13" s="47">
        <v>1</v>
      </c>
      <c r="I13" s="6">
        <v>495</v>
      </c>
      <c r="J13" s="6">
        <f t="shared" si="1"/>
        <v>66825</v>
      </c>
      <c r="K13" s="3" t="s">
        <v>89</v>
      </c>
    </row>
    <row r="14" spans="2:11" x14ac:dyDescent="0.25">
      <c r="B14" s="2">
        <v>40895</v>
      </c>
      <c r="C14" s="3">
        <v>4923</v>
      </c>
      <c r="D14" s="3">
        <v>39940</v>
      </c>
      <c r="E14" s="3" t="s">
        <v>73</v>
      </c>
      <c r="F14" s="3" t="s">
        <v>264</v>
      </c>
      <c r="G14" s="63">
        <v>146</v>
      </c>
      <c r="H14" s="47">
        <v>2</v>
      </c>
      <c r="I14" s="6">
        <v>495</v>
      </c>
      <c r="J14" s="6">
        <f t="shared" si="1"/>
        <v>72270</v>
      </c>
      <c r="K14" s="3" t="s">
        <v>31</v>
      </c>
    </row>
    <row r="15" spans="2:11" x14ac:dyDescent="0.25">
      <c r="B15" s="2">
        <v>40895</v>
      </c>
      <c r="C15" s="3">
        <v>4378</v>
      </c>
      <c r="D15" s="3">
        <v>39938</v>
      </c>
      <c r="E15" s="3" t="s">
        <v>161</v>
      </c>
      <c r="F15" s="3" t="s">
        <v>13</v>
      </c>
      <c r="G15" s="63">
        <v>25</v>
      </c>
      <c r="H15" s="47">
        <v>1</v>
      </c>
      <c r="I15" s="6">
        <v>495</v>
      </c>
      <c r="J15" s="6">
        <f t="shared" si="1"/>
        <v>12375</v>
      </c>
      <c r="K15" s="3" t="s">
        <v>89</v>
      </c>
    </row>
    <row r="16" spans="2:11" x14ac:dyDescent="0.25">
      <c r="B16" s="60" t="s">
        <v>45</v>
      </c>
      <c r="C16" s="45">
        <v>4924</v>
      </c>
      <c r="D16" s="45"/>
      <c r="E16" s="45" t="s">
        <v>45</v>
      </c>
      <c r="F16" s="45" t="s">
        <v>45</v>
      </c>
      <c r="G16" s="61"/>
      <c r="H16" s="52"/>
      <c r="I16" s="6">
        <v>495</v>
      </c>
      <c r="J16" s="62">
        <f t="shared" si="1"/>
        <v>0</v>
      </c>
      <c r="K16" s="45"/>
    </row>
    <row r="17" spans="1:11" x14ac:dyDescent="0.25">
      <c r="B17" s="2">
        <v>40897</v>
      </c>
      <c r="C17" s="3">
        <v>4925</v>
      </c>
      <c r="D17" s="3">
        <v>39975</v>
      </c>
      <c r="E17" s="3" t="s">
        <v>247</v>
      </c>
      <c r="F17" s="3" t="s">
        <v>46</v>
      </c>
      <c r="G17" s="63">
        <v>110</v>
      </c>
      <c r="H17" s="47">
        <v>2</v>
      </c>
      <c r="I17" s="6">
        <v>495</v>
      </c>
      <c r="J17" s="6">
        <f t="shared" si="1"/>
        <v>54450</v>
      </c>
      <c r="K17" s="3" t="s">
        <v>89</v>
      </c>
    </row>
    <row r="18" spans="1:11" x14ac:dyDescent="0.25">
      <c r="B18" s="2">
        <v>40898</v>
      </c>
      <c r="C18" s="3">
        <v>4926</v>
      </c>
      <c r="D18" s="3">
        <v>39975</v>
      </c>
      <c r="E18" s="3" t="s">
        <v>184</v>
      </c>
      <c r="F18" s="4" t="s">
        <v>36</v>
      </c>
      <c r="G18" s="63">
        <v>124</v>
      </c>
      <c r="H18" s="47">
        <v>2</v>
      </c>
      <c r="I18" s="6">
        <v>495</v>
      </c>
      <c r="J18" s="6">
        <f t="shared" si="1"/>
        <v>61380</v>
      </c>
      <c r="K18" s="3" t="s">
        <v>89</v>
      </c>
    </row>
    <row r="19" spans="1:11" x14ac:dyDescent="0.25">
      <c r="A19" s="76"/>
      <c r="B19" s="2">
        <v>40898</v>
      </c>
      <c r="C19" s="3">
        <v>4927</v>
      </c>
      <c r="D19" s="3">
        <v>39953</v>
      </c>
      <c r="E19" s="3" t="s">
        <v>265</v>
      </c>
      <c r="F19" s="3" t="s">
        <v>27</v>
      </c>
      <c r="G19" s="63">
        <v>153</v>
      </c>
      <c r="H19" s="47">
        <v>2</v>
      </c>
      <c r="I19" s="6">
        <v>495</v>
      </c>
      <c r="J19" s="6">
        <f t="shared" si="1"/>
        <v>75735</v>
      </c>
      <c r="K19" s="3" t="s">
        <v>15</v>
      </c>
    </row>
    <row r="20" spans="1:11" x14ac:dyDescent="0.25">
      <c r="A20" s="76"/>
      <c r="B20" s="2">
        <v>40899</v>
      </c>
      <c r="C20" s="3">
        <v>4928</v>
      </c>
      <c r="D20" s="3">
        <v>39975</v>
      </c>
      <c r="E20" s="3" t="s">
        <v>63</v>
      </c>
      <c r="F20" s="3" t="s">
        <v>266</v>
      </c>
      <c r="G20" s="63">
        <v>120</v>
      </c>
      <c r="H20" s="47">
        <v>2</v>
      </c>
      <c r="I20" s="6">
        <v>495</v>
      </c>
      <c r="J20" s="6">
        <f t="shared" si="1"/>
        <v>59400</v>
      </c>
      <c r="K20" s="3" t="s">
        <v>15</v>
      </c>
    </row>
    <row r="21" spans="1:11" x14ac:dyDescent="0.25">
      <c r="A21" s="76"/>
      <c r="B21" s="2">
        <v>40898</v>
      </c>
      <c r="C21" s="3">
        <v>4929</v>
      </c>
      <c r="D21" s="3">
        <v>39975</v>
      </c>
      <c r="E21" s="3" t="s">
        <v>63</v>
      </c>
      <c r="F21" s="3" t="s">
        <v>267</v>
      </c>
      <c r="G21" s="63">
        <v>286</v>
      </c>
      <c r="H21" s="47">
        <v>2</v>
      </c>
      <c r="I21" s="6">
        <v>495</v>
      </c>
      <c r="J21" s="6">
        <f t="shared" si="1"/>
        <v>141570</v>
      </c>
      <c r="K21" s="3" t="s">
        <v>89</v>
      </c>
    </row>
    <row r="22" spans="1:11" x14ac:dyDescent="0.25">
      <c r="A22" s="76"/>
      <c r="B22" s="2">
        <v>40899</v>
      </c>
      <c r="C22" s="3">
        <v>4930</v>
      </c>
      <c r="D22" s="3">
        <v>39990</v>
      </c>
      <c r="E22" s="3" t="s">
        <v>184</v>
      </c>
      <c r="F22" s="3" t="s">
        <v>200</v>
      </c>
      <c r="G22" s="63">
        <v>105.3</v>
      </c>
      <c r="H22" s="47">
        <v>2</v>
      </c>
      <c r="I22" s="6">
        <v>495</v>
      </c>
      <c r="J22" s="64">
        <f t="shared" si="1"/>
        <v>52123.5</v>
      </c>
      <c r="K22" s="3" t="s">
        <v>15</v>
      </c>
    </row>
    <row r="23" spans="1:11" x14ac:dyDescent="0.25">
      <c r="A23" s="76"/>
      <c r="B23" s="2">
        <v>40899</v>
      </c>
      <c r="C23" s="3">
        <v>4931</v>
      </c>
      <c r="D23" s="3">
        <v>39982</v>
      </c>
      <c r="E23" s="3" t="s">
        <v>63</v>
      </c>
      <c r="F23" s="3" t="s">
        <v>268</v>
      </c>
      <c r="G23" s="63">
        <v>180</v>
      </c>
      <c r="H23" s="47">
        <v>4</v>
      </c>
      <c r="I23" s="6">
        <v>495</v>
      </c>
      <c r="J23" s="64">
        <f t="shared" si="1"/>
        <v>89100</v>
      </c>
      <c r="K23" s="3" t="s">
        <v>15</v>
      </c>
    </row>
    <row r="24" spans="1:11" x14ac:dyDescent="0.25">
      <c r="A24" s="76"/>
      <c r="B24" s="2">
        <v>40902</v>
      </c>
      <c r="C24" s="3">
        <v>4932</v>
      </c>
      <c r="D24" s="3">
        <v>39981</v>
      </c>
      <c r="E24" s="3" t="s">
        <v>73</v>
      </c>
      <c r="F24" s="3" t="s">
        <v>269</v>
      </c>
      <c r="G24" s="63">
        <v>322</v>
      </c>
      <c r="H24" s="47">
        <v>7</v>
      </c>
      <c r="I24" s="6">
        <v>495</v>
      </c>
      <c r="J24" s="64">
        <f t="shared" si="1"/>
        <v>159390</v>
      </c>
      <c r="K24" s="3" t="s">
        <v>10</v>
      </c>
    </row>
    <row r="25" spans="1:11" x14ac:dyDescent="0.25">
      <c r="A25" s="76"/>
      <c r="B25" s="2">
        <v>40900</v>
      </c>
      <c r="C25" s="3">
        <v>4933</v>
      </c>
      <c r="D25" s="3">
        <v>40001</v>
      </c>
      <c r="E25" s="3" t="s">
        <v>184</v>
      </c>
      <c r="F25" s="3" t="s">
        <v>270</v>
      </c>
      <c r="G25" s="63">
        <v>234</v>
      </c>
      <c r="H25" s="47">
        <v>4</v>
      </c>
      <c r="I25" s="6">
        <v>495</v>
      </c>
      <c r="J25" s="64">
        <f t="shared" si="1"/>
        <v>115830</v>
      </c>
      <c r="K25" s="3" t="s">
        <v>10</v>
      </c>
    </row>
    <row r="26" spans="1:11" x14ac:dyDescent="0.25">
      <c r="A26" s="76"/>
      <c r="B26" s="2">
        <v>40901</v>
      </c>
      <c r="C26" s="3">
        <v>4934</v>
      </c>
      <c r="D26" s="3">
        <v>40002</v>
      </c>
      <c r="E26" s="3" t="s">
        <v>250</v>
      </c>
      <c r="F26" s="3" t="s">
        <v>251</v>
      </c>
      <c r="G26" s="63">
        <v>198</v>
      </c>
      <c r="H26" s="47">
        <v>4</v>
      </c>
      <c r="I26" s="6">
        <v>495</v>
      </c>
      <c r="J26" s="64">
        <f t="shared" si="1"/>
        <v>98010</v>
      </c>
      <c r="K26" s="3" t="s">
        <v>89</v>
      </c>
    </row>
    <row r="27" spans="1:11" x14ac:dyDescent="0.25">
      <c r="A27" s="76"/>
      <c r="B27" s="2">
        <v>40901</v>
      </c>
      <c r="C27" s="3">
        <v>4935</v>
      </c>
      <c r="D27" s="3">
        <v>39994</v>
      </c>
      <c r="E27" s="3" t="s">
        <v>63</v>
      </c>
      <c r="F27" s="3" t="s">
        <v>271</v>
      </c>
      <c r="G27" s="63">
        <v>172</v>
      </c>
      <c r="H27" s="47">
        <v>4</v>
      </c>
      <c r="I27" s="6">
        <v>495</v>
      </c>
      <c r="J27" s="64">
        <f t="shared" si="1"/>
        <v>85140</v>
      </c>
      <c r="K27" s="3" t="s">
        <v>15</v>
      </c>
    </row>
    <row r="28" spans="1:11" x14ac:dyDescent="0.25">
      <c r="A28" s="76"/>
      <c r="B28" s="2">
        <v>40902</v>
      </c>
      <c r="C28" s="3">
        <v>4936</v>
      </c>
      <c r="D28" s="3">
        <v>39996</v>
      </c>
      <c r="E28" s="3" t="s">
        <v>222</v>
      </c>
      <c r="F28" s="3" t="s">
        <v>129</v>
      </c>
      <c r="G28" s="63">
        <v>175</v>
      </c>
      <c r="H28" s="47">
        <v>4</v>
      </c>
      <c r="I28" s="6">
        <v>495</v>
      </c>
      <c r="J28" s="64">
        <f t="shared" si="1"/>
        <v>86625</v>
      </c>
      <c r="K28" s="3" t="s">
        <v>15</v>
      </c>
    </row>
    <row r="29" spans="1:11" x14ac:dyDescent="0.25">
      <c r="A29" s="76"/>
      <c r="B29" s="2">
        <v>40903</v>
      </c>
      <c r="C29" s="3">
        <v>4937</v>
      </c>
      <c r="D29" s="3">
        <v>40022</v>
      </c>
      <c r="E29" s="3" t="s">
        <v>247</v>
      </c>
      <c r="F29" s="3" t="s">
        <v>272</v>
      </c>
      <c r="G29" s="63">
        <v>152</v>
      </c>
      <c r="H29" s="47">
        <v>2</v>
      </c>
      <c r="I29" s="6">
        <v>495</v>
      </c>
      <c r="J29" s="64">
        <f t="shared" si="1"/>
        <v>75240</v>
      </c>
      <c r="K29" s="3" t="s">
        <v>10</v>
      </c>
    </row>
    <row r="30" spans="1:11" x14ac:dyDescent="0.25">
      <c r="A30" s="76"/>
      <c r="B30" s="2">
        <v>40903</v>
      </c>
      <c r="C30" s="3">
        <v>4938</v>
      </c>
      <c r="D30" s="3">
        <v>40050</v>
      </c>
      <c r="E30" s="3" t="s">
        <v>116</v>
      </c>
      <c r="F30" s="3" t="s">
        <v>121</v>
      </c>
      <c r="G30" s="63">
        <v>135</v>
      </c>
      <c r="H30" s="47">
        <v>3</v>
      </c>
      <c r="I30" s="6">
        <v>495</v>
      </c>
      <c r="J30" s="64">
        <f t="shared" si="1"/>
        <v>66825</v>
      </c>
      <c r="K30" s="3" t="s">
        <v>89</v>
      </c>
    </row>
    <row r="31" spans="1:11" x14ac:dyDescent="0.25">
      <c r="A31" s="76"/>
      <c r="B31" s="2">
        <v>40903</v>
      </c>
      <c r="C31" s="3">
        <v>4939</v>
      </c>
      <c r="D31" s="3">
        <v>40011</v>
      </c>
      <c r="E31" s="3" t="s">
        <v>247</v>
      </c>
      <c r="F31" s="3" t="s">
        <v>273</v>
      </c>
      <c r="G31" s="63">
        <v>172</v>
      </c>
      <c r="H31" s="47">
        <v>2</v>
      </c>
      <c r="I31" s="6">
        <v>495</v>
      </c>
      <c r="J31" s="64">
        <f t="shared" si="1"/>
        <v>85140</v>
      </c>
      <c r="K31" s="3" t="s">
        <v>10</v>
      </c>
    </row>
    <row r="32" spans="1:11" x14ac:dyDescent="0.25">
      <c r="A32" s="76"/>
      <c r="B32" s="2">
        <v>40904</v>
      </c>
      <c r="C32" s="3">
        <v>4940</v>
      </c>
      <c r="D32" s="3"/>
      <c r="E32" s="3" t="s">
        <v>161</v>
      </c>
      <c r="F32" s="3" t="s">
        <v>13</v>
      </c>
      <c r="G32" s="5">
        <v>50</v>
      </c>
      <c r="H32" s="49">
        <v>2</v>
      </c>
      <c r="I32" s="6">
        <v>495</v>
      </c>
      <c r="J32" s="6">
        <f t="shared" si="1"/>
        <v>24750</v>
      </c>
      <c r="K32" s="59" t="s">
        <v>10</v>
      </c>
    </row>
    <row r="33" spans="1:13" x14ac:dyDescent="0.25">
      <c r="A33" s="76"/>
      <c r="B33" s="2">
        <v>40906</v>
      </c>
      <c r="C33" s="3">
        <v>4941</v>
      </c>
      <c r="D33" s="3">
        <v>40070</v>
      </c>
      <c r="E33" s="3" t="s">
        <v>274</v>
      </c>
      <c r="F33" s="3" t="s">
        <v>275</v>
      </c>
      <c r="G33" s="63">
        <v>130</v>
      </c>
      <c r="H33" s="47">
        <v>2</v>
      </c>
      <c r="I33" s="6">
        <v>495</v>
      </c>
      <c r="J33" s="6">
        <f t="shared" si="1"/>
        <v>64350</v>
      </c>
      <c r="K33" s="59" t="s">
        <v>10</v>
      </c>
      <c r="L33" s="92"/>
    </row>
    <row r="34" spans="1:13" x14ac:dyDescent="0.25">
      <c r="A34" s="76"/>
      <c r="B34" s="2">
        <v>40906</v>
      </c>
      <c r="C34" s="3">
        <v>4942</v>
      </c>
      <c r="D34" s="3">
        <v>40062</v>
      </c>
      <c r="E34" s="3" t="s">
        <v>147</v>
      </c>
      <c r="F34" s="3" t="s">
        <v>36</v>
      </c>
      <c r="G34" s="63">
        <v>90</v>
      </c>
      <c r="H34" s="47">
        <v>2</v>
      </c>
      <c r="I34" s="6">
        <v>495</v>
      </c>
      <c r="J34" s="6">
        <f t="shared" si="1"/>
        <v>44550</v>
      </c>
      <c r="K34" s="3" t="s">
        <v>15</v>
      </c>
      <c r="L34" s="92"/>
    </row>
    <row r="35" spans="1:13" x14ac:dyDescent="0.25">
      <c r="A35" s="76"/>
      <c r="B35" s="2">
        <v>40906</v>
      </c>
      <c r="C35" s="3">
        <v>4943</v>
      </c>
      <c r="D35" s="3">
        <v>40071</v>
      </c>
      <c r="E35" s="3" t="s">
        <v>247</v>
      </c>
      <c r="F35" s="3" t="s">
        <v>276</v>
      </c>
      <c r="G35" s="5">
        <v>176</v>
      </c>
      <c r="H35" s="49">
        <v>2</v>
      </c>
      <c r="I35" s="6">
        <v>495</v>
      </c>
      <c r="J35" s="6">
        <f t="shared" si="1"/>
        <v>87120</v>
      </c>
      <c r="K35" s="59" t="s">
        <v>15</v>
      </c>
      <c r="L35" s="92"/>
    </row>
    <row r="36" spans="1:13" x14ac:dyDescent="0.25">
      <c r="A36" s="76"/>
      <c r="B36" s="2">
        <v>40906</v>
      </c>
      <c r="C36" s="3">
        <v>4944</v>
      </c>
      <c r="D36" s="3">
        <v>40065</v>
      </c>
      <c r="E36" s="3" t="s">
        <v>116</v>
      </c>
      <c r="F36" s="3" t="s">
        <v>121</v>
      </c>
      <c r="G36" s="5">
        <v>70</v>
      </c>
      <c r="H36" s="49">
        <v>2</v>
      </c>
      <c r="I36" s="6">
        <v>495</v>
      </c>
      <c r="J36" s="6">
        <f t="shared" si="1"/>
        <v>34650</v>
      </c>
      <c r="K36" s="59" t="s">
        <v>15</v>
      </c>
      <c r="L36" s="92"/>
    </row>
    <row r="37" spans="1:13" x14ac:dyDescent="0.25">
      <c r="A37" s="76"/>
      <c r="B37" s="2">
        <v>40906</v>
      </c>
      <c r="C37" s="3">
        <v>4945</v>
      </c>
      <c r="D37" s="3">
        <v>40069</v>
      </c>
      <c r="E37" s="3" t="s">
        <v>116</v>
      </c>
      <c r="F37" s="3" t="s">
        <v>36</v>
      </c>
      <c r="G37" s="5">
        <v>90</v>
      </c>
      <c r="H37" s="49">
        <v>2</v>
      </c>
      <c r="I37" s="6">
        <v>495</v>
      </c>
      <c r="J37" s="6">
        <f t="shared" si="1"/>
        <v>44550</v>
      </c>
      <c r="K37" s="59" t="s">
        <v>15</v>
      </c>
    </row>
    <row r="38" spans="1:13" x14ac:dyDescent="0.25">
      <c r="A38" s="76"/>
      <c r="B38" s="2">
        <v>40906</v>
      </c>
      <c r="C38" s="3">
        <v>4946</v>
      </c>
      <c r="D38" s="3">
        <v>40080</v>
      </c>
      <c r="E38" s="3" t="s">
        <v>277</v>
      </c>
      <c r="F38" s="3" t="s">
        <v>243</v>
      </c>
      <c r="G38" s="5">
        <v>352</v>
      </c>
      <c r="H38" s="49">
        <v>4</v>
      </c>
      <c r="I38" s="6">
        <v>495</v>
      </c>
      <c r="J38" s="6">
        <f t="shared" si="1"/>
        <v>174240</v>
      </c>
      <c r="K38" s="59" t="s">
        <v>10</v>
      </c>
    </row>
    <row r="39" spans="1:13" x14ac:dyDescent="0.25">
      <c r="A39" s="76"/>
      <c r="B39" s="2">
        <v>40906</v>
      </c>
      <c r="C39" s="3">
        <v>4947</v>
      </c>
      <c r="D39" s="3">
        <v>40082</v>
      </c>
      <c r="E39" s="3" t="s">
        <v>161</v>
      </c>
      <c r="F39" s="3" t="s">
        <v>13</v>
      </c>
      <c r="G39" s="5">
        <v>100</v>
      </c>
      <c r="H39" s="49">
        <v>4</v>
      </c>
      <c r="I39" s="6">
        <v>495</v>
      </c>
      <c r="J39" s="6">
        <f t="shared" si="1"/>
        <v>49500</v>
      </c>
      <c r="K39" s="59" t="s">
        <v>31</v>
      </c>
    </row>
    <row r="40" spans="1:13" x14ac:dyDescent="0.25">
      <c r="A40" s="76"/>
      <c r="B40" s="60" t="s">
        <v>187</v>
      </c>
      <c r="C40" s="45">
        <v>4948</v>
      </c>
      <c r="D40" s="45"/>
      <c r="E40" s="45" t="s">
        <v>45</v>
      </c>
      <c r="F40" s="45" t="s">
        <v>45</v>
      </c>
      <c r="G40" s="61"/>
      <c r="H40" s="52"/>
      <c r="I40" s="6">
        <v>495</v>
      </c>
      <c r="J40" s="62">
        <f t="shared" si="1"/>
        <v>0</v>
      </c>
      <c r="K40" s="45"/>
      <c r="L40" s="92"/>
      <c r="M40" s="92"/>
    </row>
    <row r="41" spans="1:13" x14ac:dyDescent="0.25">
      <c r="A41" s="76"/>
      <c r="B41" s="2">
        <v>40908</v>
      </c>
      <c r="C41" s="3">
        <v>4949</v>
      </c>
      <c r="D41" s="3">
        <v>40118</v>
      </c>
      <c r="E41" s="3" t="s">
        <v>63</v>
      </c>
      <c r="F41" s="3" t="s">
        <v>278</v>
      </c>
      <c r="G41" s="5">
        <v>354</v>
      </c>
      <c r="H41" s="49">
        <v>2</v>
      </c>
      <c r="I41" s="6">
        <v>495</v>
      </c>
      <c r="J41" s="6">
        <f t="shared" si="1"/>
        <v>175230</v>
      </c>
      <c r="K41" s="59" t="s">
        <v>10</v>
      </c>
      <c r="L41" s="92"/>
      <c r="M41" s="92"/>
    </row>
    <row r="42" spans="1:13" x14ac:dyDescent="0.25">
      <c r="A42" s="76"/>
      <c r="B42" s="2">
        <v>40908</v>
      </c>
      <c r="C42" s="3">
        <v>4950</v>
      </c>
      <c r="D42" s="3">
        <v>40092</v>
      </c>
      <c r="E42" s="3" t="s">
        <v>73</v>
      </c>
      <c r="F42" s="3" t="s">
        <v>202</v>
      </c>
      <c r="G42" s="5">
        <v>511</v>
      </c>
      <c r="H42" s="49">
        <v>7</v>
      </c>
      <c r="I42" s="6">
        <v>495</v>
      </c>
      <c r="J42" s="6">
        <f t="shared" si="1"/>
        <v>252945</v>
      </c>
      <c r="K42" s="59" t="s">
        <v>10</v>
      </c>
      <c r="L42" s="92"/>
      <c r="M42" s="92"/>
    </row>
    <row r="43" spans="1:13" x14ac:dyDescent="0.25">
      <c r="A43" s="76"/>
      <c r="B43" s="2">
        <v>40908</v>
      </c>
      <c r="C43" s="3">
        <v>4379</v>
      </c>
      <c r="D43" s="3">
        <v>40112</v>
      </c>
      <c r="E43" s="3" t="s">
        <v>247</v>
      </c>
      <c r="F43" s="3" t="s">
        <v>279</v>
      </c>
      <c r="G43" s="5">
        <v>110</v>
      </c>
      <c r="H43" s="49">
        <v>2</v>
      </c>
      <c r="I43" s="6">
        <v>495</v>
      </c>
      <c r="J43" s="6">
        <f t="shared" si="1"/>
        <v>54450</v>
      </c>
      <c r="K43" s="3" t="s">
        <v>15</v>
      </c>
      <c r="L43" s="92"/>
      <c r="M43" s="92"/>
    </row>
    <row r="44" spans="1:13" x14ac:dyDescent="0.25">
      <c r="A44" s="76"/>
      <c r="B44" s="2">
        <v>40908</v>
      </c>
      <c r="C44" s="3">
        <v>4380</v>
      </c>
      <c r="D44" s="3">
        <v>40101</v>
      </c>
      <c r="E44" s="3" t="s">
        <v>73</v>
      </c>
      <c r="F44" s="3" t="s">
        <v>202</v>
      </c>
      <c r="G44" s="5">
        <v>116</v>
      </c>
      <c r="H44" s="49">
        <v>2</v>
      </c>
      <c r="I44" s="6">
        <v>495</v>
      </c>
      <c r="J44" s="6">
        <f t="shared" si="1"/>
        <v>57420</v>
      </c>
      <c r="K44" s="3" t="s">
        <v>10</v>
      </c>
      <c r="L44" s="92"/>
      <c r="M44" s="92"/>
    </row>
    <row r="45" spans="1:13" ht="15.75" thickBot="1" x14ac:dyDescent="0.3">
      <c r="A45" s="77"/>
      <c r="B45" s="9"/>
      <c r="C45" s="9"/>
      <c r="D45" s="78"/>
      <c r="E45" s="11"/>
      <c r="F45" s="11"/>
      <c r="G45" s="5">
        <f>SUM(G5:G44)</f>
        <v>5847.3</v>
      </c>
      <c r="H45" s="50">
        <f>SUM(H5:H44)</f>
        <v>96</v>
      </c>
      <c r="I45" s="79"/>
      <c r="J45" s="14">
        <f>SUM(J5:J44)</f>
        <v>2894413.5</v>
      </c>
    </row>
    <row r="46" spans="1:13" ht="15.75" thickBot="1" x14ac:dyDescent="0.3">
      <c r="A46" s="77"/>
      <c r="B46" s="9"/>
      <c r="D46" s="77"/>
      <c r="E46" s="77"/>
      <c r="F46" s="77"/>
    </row>
    <row r="47" spans="1:13" ht="15.75" x14ac:dyDescent="0.25">
      <c r="A47" s="77"/>
      <c r="F47" s="15" t="s">
        <v>16</v>
      </c>
    </row>
    <row r="48" spans="1:13" ht="19.5" thickBot="1" x14ac:dyDescent="0.35">
      <c r="A48" s="77"/>
      <c r="F48" s="16"/>
      <c r="I48" s="17" t="s">
        <v>18</v>
      </c>
      <c r="J48" s="17" t="s">
        <v>19</v>
      </c>
    </row>
    <row r="49" spans="1:10" ht="15.75" thickBot="1" x14ac:dyDescent="0.3">
      <c r="A49" s="77"/>
      <c r="F49" s="16"/>
      <c r="I49" s="18">
        <f>G45*7%/3</f>
        <v>136.43700000000001</v>
      </c>
      <c r="J49" s="19">
        <f>J45*7%/3</f>
        <v>67536.315000000002</v>
      </c>
    </row>
    <row r="50" spans="1:10" ht="15.75" thickBot="1" x14ac:dyDescent="0.3">
      <c r="A50" s="77"/>
      <c r="F50" s="20"/>
    </row>
  </sheetData>
  <mergeCells count="1">
    <mergeCell ref="B3:K3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58"/>
  <sheetViews>
    <sheetView topLeftCell="A46" workbookViewId="0">
      <selection activeCell="K54" sqref="K54"/>
    </sheetView>
  </sheetViews>
  <sheetFormatPr baseColWidth="10" defaultRowHeight="15" x14ac:dyDescent="0.25"/>
  <cols>
    <col min="2" max="2" width="13.85546875" customWidth="1"/>
    <col min="5" max="5" width="23.5703125" customWidth="1"/>
    <col min="6" max="6" width="38.42578125" customWidth="1"/>
    <col min="8" max="8" width="14.85546875" customWidth="1"/>
    <col min="10" max="10" width="13.42578125" customWidth="1"/>
  </cols>
  <sheetData>
    <row r="2" spans="2:11" ht="15.75" x14ac:dyDescent="0.3">
      <c r="B2" s="23"/>
      <c r="C2" s="23"/>
      <c r="D2" s="23"/>
      <c r="E2" s="23"/>
      <c r="F2" s="23"/>
      <c r="G2" s="23"/>
      <c r="H2" s="23"/>
      <c r="I2" s="23"/>
      <c r="J2" s="23"/>
    </row>
    <row r="3" spans="2:11" ht="19.5" x14ac:dyDescent="0.35">
      <c r="B3" s="104" t="s">
        <v>55</v>
      </c>
      <c r="C3" s="105"/>
      <c r="D3" s="105"/>
      <c r="E3" s="105"/>
      <c r="F3" s="105"/>
      <c r="G3" s="105"/>
      <c r="H3" s="105"/>
      <c r="I3" s="105"/>
      <c r="J3" s="106"/>
    </row>
    <row r="4" spans="2:11" ht="15.75" x14ac:dyDescent="0.3">
      <c r="B4" s="24" t="s">
        <v>0</v>
      </c>
      <c r="C4" s="24" t="s">
        <v>1</v>
      </c>
      <c r="D4" s="24" t="s">
        <v>2</v>
      </c>
      <c r="E4" s="24" t="s">
        <v>3</v>
      </c>
      <c r="F4" s="24" t="s">
        <v>4</v>
      </c>
      <c r="G4" s="24" t="s">
        <v>5</v>
      </c>
      <c r="H4" s="24" t="s">
        <v>6</v>
      </c>
      <c r="I4" s="24" t="s">
        <v>7</v>
      </c>
      <c r="J4" s="24" t="s">
        <v>8</v>
      </c>
    </row>
    <row r="5" spans="2:11" ht="15.75" x14ac:dyDescent="0.3">
      <c r="B5" s="25">
        <v>40586</v>
      </c>
      <c r="C5" s="26"/>
      <c r="D5" s="26"/>
      <c r="E5" s="26" t="s">
        <v>32</v>
      </c>
      <c r="F5" s="26" t="s">
        <v>30</v>
      </c>
      <c r="G5" s="27">
        <v>27</v>
      </c>
      <c r="H5" s="28">
        <v>500</v>
      </c>
      <c r="I5" s="28">
        <f t="shared" ref="I5" si="0">G5*H5</f>
        <v>13500</v>
      </c>
      <c r="J5" s="26" t="s">
        <v>31</v>
      </c>
    </row>
    <row r="6" spans="2:11" ht="15.75" x14ac:dyDescent="0.3">
      <c r="B6" s="25">
        <v>40592</v>
      </c>
      <c r="C6" s="26"/>
      <c r="D6" s="26"/>
      <c r="E6" s="26" t="s">
        <v>32</v>
      </c>
      <c r="F6" s="26" t="s">
        <v>30</v>
      </c>
      <c r="G6" s="27">
        <v>27</v>
      </c>
      <c r="H6" s="28">
        <v>500</v>
      </c>
      <c r="I6" s="28">
        <f t="shared" ref="I6:I52" si="1">G6*H6</f>
        <v>13500</v>
      </c>
      <c r="J6" s="26" t="s">
        <v>31</v>
      </c>
    </row>
    <row r="7" spans="2:11" ht="15.75" x14ac:dyDescent="0.3">
      <c r="B7" s="25">
        <v>40578</v>
      </c>
      <c r="C7" s="26">
        <v>4496</v>
      </c>
      <c r="D7" s="26">
        <v>36654</v>
      </c>
      <c r="E7" s="26" t="s">
        <v>37</v>
      </c>
      <c r="F7" s="26" t="s">
        <v>56</v>
      </c>
      <c r="G7" s="27">
        <v>70</v>
      </c>
      <c r="H7" s="28">
        <v>500</v>
      </c>
      <c r="I7" s="28">
        <f t="shared" si="1"/>
        <v>35000</v>
      </c>
      <c r="J7" s="26" t="s">
        <v>57</v>
      </c>
      <c r="K7">
        <v>2</v>
      </c>
    </row>
    <row r="8" spans="2:11" ht="15.75" x14ac:dyDescent="0.3">
      <c r="B8" s="25">
        <v>40580</v>
      </c>
      <c r="C8" s="26">
        <v>4497</v>
      </c>
      <c r="D8" s="26">
        <v>36675</v>
      </c>
      <c r="E8" s="26" t="s">
        <v>73</v>
      </c>
      <c r="F8" s="26" t="s">
        <v>59</v>
      </c>
      <c r="G8" s="27">
        <v>148</v>
      </c>
      <c r="H8" s="28">
        <v>500</v>
      </c>
      <c r="I8" s="28">
        <f t="shared" si="1"/>
        <v>74000</v>
      </c>
      <c r="J8" s="26" t="s">
        <v>31</v>
      </c>
      <c r="K8">
        <v>2</v>
      </c>
    </row>
    <row r="9" spans="2:11" ht="15.75" x14ac:dyDescent="0.3">
      <c r="B9" s="25">
        <v>40581</v>
      </c>
      <c r="C9" s="26">
        <v>4498</v>
      </c>
      <c r="D9" s="26">
        <v>36675</v>
      </c>
      <c r="E9" s="26" t="s">
        <v>60</v>
      </c>
      <c r="F9" s="26" t="s">
        <v>61</v>
      </c>
      <c r="G9" s="27">
        <v>110</v>
      </c>
      <c r="H9" s="28">
        <v>500</v>
      </c>
      <c r="I9" s="28">
        <f t="shared" si="1"/>
        <v>55000</v>
      </c>
      <c r="J9" s="26" t="s">
        <v>31</v>
      </c>
      <c r="K9">
        <v>2</v>
      </c>
    </row>
    <row r="10" spans="2:11" ht="15.75" x14ac:dyDescent="0.3">
      <c r="B10" s="25">
        <v>40581</v>
      </c>
      <c r="C10" s="26">
        <v>4499</v>
      </c>
      <c r="D10" s="26">
        <v>36681</v>
      </c>
      <c r="E10" s="26" t="s">
        <v>37</v>
      </c>
      <c r="F10" s="26" t="s">
        <v>56</v>
      </c>
      <c r="G10" s="27">
        <v>90</v>
      </c>
      <c r="H10" s="28">
        <v>500</v>
      </c>
      <c r="I10" s="28">
        <f t="shared" si="1"/>
        <v>45000</v>
      </c>
      <c r="J10" s="26" t="s">
        <v>15</v>
      </c>
      <c r="K10">
        <v>3</v>
      </c>
    </row>
    <row r="11" spans="2:11" ht="15.75" x14ac:dyDescent="0.3">
      <c r="B11" s="25">
        <v>40581</v>
      </c>
      <c r="C11" s="26">
        <v>4500</v>
      </c>
      <c r="D11" s="26">
        <v>36684</v>
      </c>
      <c r="E11" s="26" t="s">
        <v>58</v>
      </c>
      <c r="F11" s="26" t="s">
        <v>59</v>
      </c>
      <c r="G11" s="27">
        <v>152</v>
      </c>
      <c r="H11" s="28">
        <v>500</v>
      </c>
      <c r="I11" s="28">
        <f t="shared" si="1"/>
        <v>76000</v>
      </c>
      <c r="J11" s="26" t="s">
        <v>57</v>
      </c>
      <c r="K11">
        <v>2</v>
      </c>
    </row>
    <row r="12" spans="2:11" ht="15.75" x14ac:dyDescent="0.3">
      <c r="B12" s="25">
        <v>40583</v>
      </c>
      <c r="C12" s="26">
        <v>4501</v>
      </c>
      <c r="D12" s="26">
        <v>36685</v>
      </c>
      <c r="E12" s="26" t="s">
        <v>9</v>
      </c>
      <c r="F12" s="26" t="s">
        <v>62</v>
      </c>
      <c r="G12" s="27">
        <v>330</v>
      </c>
      <c r="H12" s="28">
        <v>500</v>
      </c>
      <c r="I12" s="28">
        <f t="shared" si="1"/>
        <v>165000</v>
      </c>
      <c r="J12" s="26" t="s">
        <v>57</v>
      </c>
      <c r="K12">
        <v>3</v>
      </c>
    </row>
    <row r="13" spans="2:11" ht="15.75" x14ac:dyDescent="0.3">
      <c r="B13" s="25">
        <v>40582</v>
      </c>
      <c r="C13" s="26">
        <v>4502</v>
      </c>
      <c r="D13" s="26">
        <v>36691</v>
      </c>
      <c r="E13" s="26" t="s">
        <v>63</v>
      </c>
      <c r="F13" s="26" t="s">
        <v>46</v>
      </c>
      <c r="G13" s="27">
        <v>50</v>
      </c>
      <c r="H13" s="28">
        <v>500</v>
      </c>
      <c r="I13" s="28">
        <f t="shared" si="1"/>
        <v>25000</v>
      </c>
      <c r="J13" s="26" t="s">
        <v>31</v>
      </c>
      <c r="K13">
        <v>1</v>
      </c>
    </row>
    <row r="14" spans="2:11" ht="15.75" x14ac:dyDescent="0.3">
      <c r="B14" s="25">
        <v>40582</v>
      </c>
      <c r="C14" s="26">
        <v>4503</v>
      </c>
      <c r="D14" s="26">
        <v>36697</v>
      </c>
      <c r="E14" s="26" t="s">
        <v>9</v>
      </c>
      <c r="F14" s="26" t="s">
        <v>64</v>
      </c>
      <c r="G14" s="27">
        <v>80</v>
      </c>
      <c r="H14" s="28">
        <v>500</v>
      </c>
      <c r="I14" s="28">
        <f t="shared" si="1"/>
        <v>40000</v>
      </c>
      <c r="J14" s="26" t="s">
        <v>57</v>
      </c>
      <c r="K14">
        <v>1</v>
      </c>
    </row>
    <row r="15" spans="2:11" ht="15.75" x14ac:dyDescent="0.3">
      <c r="B15" s="25">
        <v>40583</v>
      </c>
      <c r="C15" s="26">
        <v>4504</v>
      </c>
      <c r="D15" s="26">
        <v>36705</v>
      </c>
      <c r="E15" s="26" t="s">
        <v>63</v>
      </c>
      <c r="F15" s="26" t="s">
        <v>65</v>
      </c>
      <c r="G15" s="27">
        <v>300</v>
      </c>
      <c r="H15" s="28">
        <v>500</v>
      </c>
      <c r="I15" s="28">
        <f t="shared" si="1"/>
        <v>150000</v>
      </c>
      <c r="J15" s="26" t="s">
        <v>57</v>
      </c>
      <c r="K15">
        <v>6</v>
      </c>
    </row>
    <row r="16" spans="2:11" ht="15.75" x14ac:dyDescent="0.3">
      <c r="B16" s="25">
        <v>40583</v>
      </c>
      <c r="C16" s="26">
        <v>4505</v>
      </c>
      <c r="D16" s="26">
        <v>36709</v>
      </c>
      <c r="E16" s="26" t="s">
        <v>12</v>
      </c>
      <c r="F16" s="26" t="s">
        <v>13</v>
      </c>
      <c r="G16" s="27">
        <v>75</v>
      </c>
      <c r="H16" s="28">
        <v>500</v>
      </c>
      <c r="I16" s="28">
        <f t="shared" si="1"/>
        <v>37500</v>
      </c>
      <c r="J16" s="26" t="s">
        <v>57</v>
      </c>
      <c r="K16">
        <v>3</v>
      </c>
    </row>
    <row r="17" spans="1:11" ht="15.75" x14ac:dyDescent="0.3">
      <c r="B17" s="25">
        <v>40583</v>
      </c>
      <c r="C17" s="26">
        <v>4506</v>
      </c>
      <c r="D17" s="26">
        <v>36719</v>
      </c>
      <c r="E17" s="26" t="s">
        <v>66</v>
      </c>
      <c r="F17" s="26" t="s">
        <v>67</v>
      </c>
      <c r="G17" s="27">
        <v>46</v>
      </c>
      <c r="H17" s="28">
        <v>500</v>
      </c>
      <c r="I17" s="28">
        <f t="shared" si="1"/>
        <v>23000</v>
      </c>
      <c r="J17" s="26" t="s">
        <v>68</v>
      </c>
      <c r="K17">
        <v>3</v>
      </c>
    </row>
    <row r="18" spans="1:11" ht="15.75" x14ac:dyDescent="0.3">
      <c r="B18" s="29">
        <v>40585</v>
      </c>
      <c r="C18" s="30">
        <v>4507</v>
      </c>
      <c r="D18" s="30" t="s">
        <v>69</v>
      </c>
      <c r="E18" s="30" t="s">
        <v>70</v>
      </c>
      <c r="F18" s="30" t="s">
        <v>70</v>
      </c>
      <c r="G18" s="27">
        <v>0</v>
      </c>
      <c r="H18" s="28">
        <v>500</v>
      </c>
      <c r="I18" s="28">
        <f t="shared" si="1"/>
        <v>0</v>
      </c>
      <c r="J18" s="46"/>
    </row>
    <row r="19" spans="1:11" ht="15.75" x14ac:dyDescent="0.3">
      <c r="B19" s="25">
        <v>40585</v>
      </c>
      <c r="C19" s="26">
        <v>4508</v>
      </c>
      <c r="D19" s="26">
        <v>36728</v>
      </c>
      <c r="E19" s="26" t="s">
        <v>9</v>
      </c>
      <c r="F19" s="31" t="s">
        <v>71</v>
      </c>
      <c r="G19" s="27">
        <v>70</v>
      </c>
      <c r="H19" s="28">
        <v>500</v>
      </c>
      <c r="I19" s="28">
        <f t="shared" si="1"/>
        <v>35000</v>
      </c>
      <c r="J19" s="26" t="s">
        <v>23</v>
      </c>
      <c r="K19">
        <v>1</v>
      </c>
    </row>
    <row r="20" spans="1:11" ht="15.75" x14ac:dyDescent="0.3">
      <c r="A20" s="7"/>
      <c r="B20" s="25">
        <v>40586</v>
      </c>
      <c r="C20" s="26">
        <v>4509</v>
      </c>
      <c r="D20" s="26">
        <v>36735</v>
      </c>
      <c r="E20" s="26" t="s">
        <v>9</v>
      </c>
      <c r="F20" s="26" t="s">
        <v>72</v>
      </c>
      <c r="G20" s="27">
        <v>240</v>
      </c>
      <c r="H20" s="28">
        <v>500</v>
      </c>
      <c r="I20" s="28">
        <f t="shared" si="1"/>
        <v>120000</v>
      </c>
      <c r="J20" s="26" t="s">
        <v>23</v>
      </c>
      <c r="K20">
        <v>2</v>
      </c>
    </row>
    <row r="21" spans="1:11" ht="15.75" x14ac:dyDescent="0.3">
      <c r="A21" s="7"/>
      <c r="B21" s="25">
        <v>40586</v>
      </c>
      <c r="C21" s="26">
        <v>4510</v>
      </c>
      <c r="D21" s="26">
        <v>36740</v>
      </c>
      <c r="E21" s="26" t="s">
        <v>12</v>
      </c>
      <c r="F21" s="26" t="s">
        <v>13</v>
      </c>
      <c r="G21" s="27">
        <v>44</v>
      </c>
      <c r="H21" s="28">
        <v>500</v>
      </c>
      <c r="I21" s="28">
        <f t="shared" si="1"/>
        <v>22000</v>
      </c>
      <c r="J21" s="26" t="s">
        <v>31</v>
      </c>
      <c r="K21">
        <v>2</v>
      </c>
    </row>
    <row r="22" spans="1:11" ht="15.75" x14ac:dyDescent="0.3">
      <c r="A22" s="7"/>
      <c r="B22" s="25">
        <v>40586</v>
      </c>
      <c r="C22" s="26">
        <v>4511</v>
      </c>
      <c r="D22" s="26">
        <v>36744</v>
      </c>
      <c r="E22" s="26" t="s">
        <v>63</v>
      </c>
      <c r="F22" s="26" t="s">
        <v>46</v>
      </c>
      <c r="G22" s="27">
        <v>110</v>
      </c>
      <c r="H22" s="28">
        <v>500</v>
      </c>
      <c r="I22" s="28">
        <f t="shared" si="1"/>
        <v>55000</v>
      </c>
      <c r="J22" s="26" t="s">
        <v>31</v>
      </c>
      <c r="K22">
        <v>2</v>
      </c>
    </row>
    <row r="23" spans="1:11" ht="15.75" x14ac:dyDescent="0.3">
      <c r="A23" s="7"/>
      <c r="B23" s="25">
        <v>40588</v>
      </c>
      <c r="C23" s="26">
        <v>4512</v>
      </c>
      <c r="D23" s="26">
        <v>36761</v>
      </c>
      <c r="E23" s="26" t="s">
        <v>73</v>
      </c>
      <c r="F23" s="26" t="s">
        <v>59</v>
      </c>
      <c r="G23" s="27">
        <v>152</v>
      </c>
      <c r="H23" s="28">
        <v>500</v>
      </c>
      <c r="I23" s="28">
        <f t="shared" si="1"/>
        <v>76000</v>
      </c>
      <c r="J23" s="26" t="s">
        <v>57</v>
      </c>
      <c r="K23">
        <v>2</v>
      </c>
    </row>
    <row r="24" spans="1:11" ht="15.75" x14ac:dyDescent="0.3">
      <c r="A24" s="7"/>
      <c r="B24" s="25">
        <v>40588</v>
      </c>
      <c r="C24" s="26">
        <v>4513</v>
      </c>
      <c r="D24" s="26">
        <v>36769</v>
      </c>
      <c r="E24" s="26" t="s">
        <v>74</v>
      </c>
      <c r="F24" s="26" t="s">
        <v>75</v>
      </c>
      <c r="G24" s="27">
        <v>140</v>
      </c>
      <c r="H24" s="28">
        <v>500</v>
      </c>
      <c r="I24" s="28">
        <f t="shared" si="1"/>
        <v>70000</v>
      </c>
      <c r="J24" s="26" t="s">
        <v>76</v>
      </c>
      <c r="K24">
        <v>2</v>
      </c>
    </row>
    <row r="25" spans="1:11" ht="15.75" x14ac:dyDescent="0.3">
      <c r="A25" s="7"/>
      <c r="B25" s="25">
        <v>40590</v>
      </c>
      <c r="C25" s="26">
        <v>4514</v>
      </c>
      <c r="D25" s="26">
        <v>36774</v>
      </c>
      <c r="E25" s="26" t="s">
        <v>27</v>
      </c>
      <c r="F25" s="26" t="s">
        <v>77</v>
      </c>
      <c r="G25" s="27">
        <v>90</v>
      </c>
      <c r="H25" s="28">
        <v>500</v>
      </c>
      <c r="I25" s="28">
        <f t="shared" si="1"/>
        <v>45000</v>
      </c>
      <c r="J25" s="26" t="s">
        <v>76</v>
      </c>
      <c r="K25">
        <v>1</v>
      </c>
    </row>
    <row r="26" spans="1:11" ht="15.75" x14ac:dyDescent="0.3">
      <c r="A26" s="7"/>
      <c r="B26" s="25">
        <v>40589</v>
      </c>
      <c r="C26" s="26">
        <v>4515</v>
      </c>
      <c r="D26" s="26">
        <v>36779</v>
      </c>
      <c r="E26" s="26" t="s">
        <v>66</v>
      </c>
      <c r="F26" s="26" t="s">
        <v>39</v>
      </c>
      <c r="G26" s="27">
        <v>50</v>
      </c>
      <c r="H26" s="28">
        <v>500</v>
      </c>
      <c r="I26" s="28">
        <f t="shared" si="1"/>
        <v>25000</v>
      </c>
      <c r="J26" s="26" t="s">
        <v>57</v>
      </c>
      <c r="K26">
        <v>2</v>
      </c>
    </row>
    <row r="27" spans="1:11" ht="15.75" x14ac:dyDescent="0.3">
      <c r="A27" s="7"/>
      <c r="B27" s="29">
        <v>40590</v>
      </c>
      <c r="C27" s="30">
        <v>4516</v>
      </c>
      <c r="D27" s="30" t="s">
        <v>69</v>
      </c>
      <c r="E27" s="30" t="s">
        <v>70</v>
      </c>
      <c r="F27" s="30" t="s">
        <v>69</v>
      </c>
      <c r="G27" s="27">
        <v>0</v>
      </c>
      <c r="H27" s="28">
        <v>500</v>
      </c>
      <c r="I27" s="28">
        <f t="shared" si="1"/>
        <v>0</v>
      </c>
      <c r="J27" s="46"/>
    </row>
    <row r="28" spans="1:11" ht="15.75" x14ac:dyDescent="0.3">
      <c r="A28" s="7"/>
      <c r="B28" s="25">
        <v>40590</v>
      </c>
      <c r="C28" s="26">
        <v>4517</v>
      </c>
      <c r="D28" s="26">
        <v>36784</v>
      </c>
      <c r="E28" s="26" t="s">
        <v>27</v>
      </c>
      <c r="F28" s="26" t="s">
        <v>78</v>
      </c>
      <c r="G28" s="27">
        <v>300</v>
      </c>
      <c r="H28" s="28">
        <v>500</v>
      </c>
      <c r="I28" s="28">
        <f t="shared" si="1"/>
        <v>150000</v>
      </c>
      <c r="J28" s="26" t="s">
        <v>57</v>
      </c>
      <c r="K28">
        <v>2</v>
      </c>
    </row>
    <row r="29" spans="1:11" ht="15.75" x14ac:dyDescent="0.3">
      <c r="A29" s="7"/>
      <c r="B29" s="25">
        <v>40591</v>
      </c>
      <c r="C29" s="26">
        <v>4518</v>
      </c>
      <c r="D29" s="26">
        <v>36854</v>
      </c>
      <c r="E29" s="26" t="s">
        <v>9</v>
      </c>
      <c r="F29" s="26" t="s">
        <v>46</v>
      </c>
      <c r="G29" s="27">
        <v>110</v>
      </c>
      <c r="H29" s="28">
        <v>500</v>
      </c>
      <c r="I29" s="28">
        <f t="shared" si="1"/>
        <v>55000</v>
      </c>
      <c r="J29" s="26" t="s">
        <v>76</v>
      </c>
      <c r="K29">
        <v>2</v>
      </c>
    </row>
    <row r="30" spans="1:11" ht="15.75" x14ac:dyDescent="0.3">
      <c r="A30" s="7"/>
      <c r="B30" s="25">
        <v>40590</v>
      </c>
      <c r="C30" s="26">
        <v>4519</v>
      </c>
      <c r="D30" s="26">
        <v>36815</v>
      </c>
      <c r="E30" s="26" t="s">
        <v>12</v>
      </c>
      <c r="F30" s="26" t="s">
        <v>13</v>
      </c>
      <c r="G30" s="27">
        <v>50</v>
      </c>
      <c r="H30" s="28">
        <v>500</v>
      </c>
      <c r="I30" s="28">
        <f t="shared" si="1"/>
        <v>25000</v>
      </c>
      <c r="J30" s="26" t="s">
        <v>68</v>
      </c>
      <c r="K30">
        <v>2</v>
      </c>
    </row>
    <row r="31" spans="1:11" ht="15.75" x14ac:dyDescent="0.3">
      <c r="A31" s="7"/>
      <c r="B31" s="25">
        <v>40592</v>
      </c>
      <c r="C31" s="26">
        <v>4520</v>
      </c>
      <c r="D31" s="26">
        <v>36872</v>
      </c>
      <c r="E31" s="26" t="s">
        <v>73</v>
      </c>
      <c r="F31" s="26" t="s">
        <v>79</v>
      </c>
      <c r="G31" s="27">
        <v>74</v>
      </c>
      <c r="H31" s="28">
        <v>500</v>
      </c>
      <c r="I31" s="28">
        <f t="shared" si="1"/>
        <v>37000</v>
      </c>
      <c r="J31" s="26" t="s">
        <v>76</v>
      </c>
      <c r="K31">
        <v>1</v>
      </c>
    </row>
    <row r="32" spans="1:11" ht="15.75" x14ac:dyDescent="0.3">
      <c r="A32" s="7"/>
      <c r="B32" s="25">
        <v>40594</v>
      </c>
      <c r="C32" s="26">
        <v>4521</v>
      </c>
      <c r="D32" s="26">
        <v>36857</v>
      </c>
      <c r="E32" s="26" t="s">
        <v>27</v>
      </c>
      <c r="F32" s="26" t="s">
        <v>14</v>
      </c>
      <c r="G32" s="27">
        <v>270</v>
      </c>
      <c r="H32" s="28">
        <v>500</v>
      </c>
      <c r="I32" s="28">
        <f t="shared" si="1"/>
        <v>135000</v>
      </c>
      <c r="J32" s="26" t="s">
        <v>76</v>
      </c>
      <c r="K32">
        <v>3</v>
      </c>
    </row>
    <row r="33" spans="1:11" ht="15.75" x14ac:dyDescent="0.3">
      <c r="A33" s="7"/>
      <c r="B33" s="29">
        <v>40591</v>
      </c>
      <c r="C33" s="30">
        <v>4522</v>
      </c>
      <c r="D33" s="30" t="s">
        <v>69</v>
      </c>
      <c r="E33" s="30" t="s">
        <v>70</v>
      </c>
      <c r="F33" s="30" t="s">
        <v>69</v>
      </c>
      <c r="G33" s="27">
        <v>0</v>
      </c>
      <c r="H33" s="28">
        <v>500</v>
      </c>
      <c r="I33" s="28">
        <f t="shared" si="1"/>
        <v>0</v>
      </c>
      <c r="J33" s="26"/>
    </row>
    <row r="34" spans="1:11" ht="15.75" x14ac:dyDescent="0.3">
      <c r="A34" s="7"/>
      <c r="B34" s="25">
        <v>40595</v>
      </c>
      <c r="C34" s="26">
        <v>4523</v>
      </c>
      <c r="D34" s="26">
        <v>36857</v>
      </c>
      <c r="E34" s="26" t="s">
        <v>63</v>
      </c>
      <c r="F34" s="26" t="s">
        <v>80</v>
      </c>
      <c r="G34" s="27">
        <v>495</v>
      </c>
      <c r="H34" s="28">
        <v>500</v>
      </c>
      <c r="I34" s="28">
        <f t="shared" si="1"/>
        <v>247500</v>
      </c>
      <c r="J34" s="26" t="s">
        <v>76</v>
      </c>
      <c r="K34">
        <v>4</v>
      </c>
    </row>
    <row r="35" spans="1:11" ht="15.75" x14ac:dyDescent="0.3">
      <c r="A35" s="7"/>
      <c r="B35" s="25">
        <v>40595</v>
      </c>
      <c r="C35" s="26">
        <v>4524</v>
      </c>
      <c r="D35" s="26">
        <v>36862</v>
      </c>
      <c r="E35" s="26" t="s">
        <v>81</v>
      </c>
      <c r="F35" s="26" t="s">
        <v>82</v>
      </c>
      <c r="G35" s="27">
        <v>90</v>
      </c>
      <c r="H35" s="28">
        <v>500</v>
      </c>
      <c r="I35" s="28">
        <f t="shared" si="1"/>
        <v>45000</v>
      </c>
      <c r="J35" s="26" t="s">
        <v>57</v>
      </c>
      <c r="K35">
        <v>2</v>
      </c>
    </row>
    <row r="36" spans="1:11" ht="15.75" x14ac:dyDescent="0.3">
      <c r="A36" s="7"/>
      <c r="B36" s="25">
        <v>40595</v>
      </c>
      <c r="C36" s="26">
        <v>4225</v>
      </c>
      <c r="D36" s="26">
        <v>36869</v>
      </c>
      <c r="E36" s="26" t="s">
        <v>12</v>
      </c>
      <c r="F36" s="26" t="s">
        <v>13</v>
      </c>
      <c r="G36" s="27">
        <v>75</v>
      </c>
      <c r="H36" s="28">
        <v>500</v>
      </c>
      <c r="I36" s="28">
        <f t="shared" si="1"/>
        <v>37500</v>
      </c>
      <c r="J36" s="26" t="s">
        <v>68</v>
      </c>
      <c r="K36">
        <v>3</v>
      </c>
    </row>
    <row r="37" spans="1:11" ht="15.75" x14ac:dyDescent="0.3">
      <c r="A37" s="7"/>
      <c r="B37" s="25">
        <v>40595</v>
      </c>
      <c r="C37" s="26">
        <v>4526</v>
      </c>
      <c r="D37" s="26">
        <v>36875</v>
      </c>
      <c r="E37" s="26" t="s">
        <v>73</v>
      </c>
      <c r="F37" s="26" t="s">
        <v>59</v>
      </c>
      <c r="G37" s="27">
        <v>128</v>
      </c>
      <c r="H37" s="28">
        <v>500</v>
      </c>
      <c r="I37" s="28">
        <f t="shared" si="1"/>
        <v>64000</v>
      </c>
      <c r="J37" s="26" t="s">
        <v>76</v>
      </c>
      <c r="K37">
        <v>2</v>
      </c>
    </row>
    <row r="38" spans="1:11" ht="15.75" x14ac:dyDescent="0.3">
      <c r="A38" s="7"/>
      <c r="B38" s="25">
        <v>40596</v>
      </c>
      <c r="C38" s="26">
        <v>4527</v>
      </c>
      <c r="D38" s="26">
        <v>36880</v>
      </c>
      <c r="E38" s="26" t="s">
        <v>63</v>
      </c>
      <c r="F38" s="26" t="s">
        <v>46</v>
      </c>
      <c r="G38" s="27">
        <v>110</v>
      </c>
      <c r="H38" s="28">
        <v>500</v>
      </c>
      <c r="I38" s="28">
        <f t="shared" si="1"/>
        <v>55000</v>
      </c>
      <c r="J38" s="26" t="s">
        <v>76</v>
      </c>
      <c r="K38">
        <v>2</v>
      </c>
    </row>
    <row r="39" spans="1:11" ht="15.75" x14ac:dyDescent="0.3">
      <c r="A39" s="7"/>
      <c r="B39" s="25">
        <v>40596</v>
      </c>
      <c r="C39" s="26">
        <v>4528</v>
      </c>
      <c r="D39" s="26">
        <v>36880</v>
      </c>
      <c r="E39" s="26" t="s">
        <v>12</v>
      </c>
      <c r="F39" s="26" t="s">
        <v>13</v>
      </c>
      <c r="G39" s="27">
        <v>25</v>
      </c>
      <c r="H39" s="28">
        <v>500</v>
      </c>
      <c r="I39" s="28">
        <f t="shared" si="1"/>
        <v>12500</v>
      </c>
      <c r="J39" s="26" t="s">
        <v>76</v>
      </c>
      <c r="K39">
        <v>1</v>
      </c>
    </row>
    <row r="40" spans="1:11" ht="15.75" x14ac:dyDescent="0.3">
      <c r="A40" s="7"/>
      <c r="B40" s="25">
        <v>40596</v>
      </c>
      <c r="C40" s="26">
        <v>4529</v>
      </c>
      <c r="D40" s="26">
        <v>36903</v>
      </c>
      <c r="E40" s="26" t="s">
        <v>63</v>
      </c>
      <c r="F40" s="26" t="s">
        <v>46</v>
      </c>
      <c r="G40" s="27">
        <v>120</v>
      </c>
      <c r="H40" s="28">
        <v>500</v>
      </c>
      <c r="I40" s="28">
        <f t="shared" si="1"/>
        <v>60000</v>
      </c>
      <c r="J40" s="26" t="s">
        <v>68</v>
      </c>
      <c r="K40">
        <v>2</v>
      </c>
    </row>
    <row r="41" spans="1:11" ht="15.75" x14ac:dyDescent="0.3">
      <c r="A41" s="7"/>
      <c r="B41" s="25">
        <v>40596</v>
      </c>
      <c r="C41" s="26">
        <v>4530</v>
      </c>
      <c r="D41" s="26">
        <v>36903</v>
      </c>
      <c r="E41" s="26" t="s">
        <v>66</v>
      </c>
      <c r="F41" s="26" t="s">
        <v>83</v>
      </c>
      <c r="G41" s="27">
        <v>50</v>
      </c>
      <c r="H41" s="28">
        <v>500</v>
      </c>
      <c r="I41" s="28">
        <f t="shared" si="1"/>
        <v>25000</v>
      </c>
      <c r="J41" s="26" t="s">
        <v>68</v>
      </c>
      <c r="K41">
        <v>1</v>
      </c>
    </row>
    <row r="42" spans="1:11" ht="15.75" x14ac:dyDescent="0.3">
      <c r="A42" s="7"/>
      <c r="B42" s="25">
        <v>40596</v>
      </c>
      <c r="C42" s="26">
        <v>4531</v>
      </c>
      <c r="D42" s="26">
        <v>36877</v>
      </c>
      <c r="E42" s="26" t="s">
        <v>63</v>
      </c>
      <c r="F42" s="26" t="s">
        <v>65</v>
      </c>
      <c r="G42" s="27">
        <v>110</v>
      </c>
      <c r="H42" s="28">
        <v>500</v>
      </c>
      <c r="I42" s="28">
        <f t="shared" si="1"/>
        <v>55000</v>
      </c>
      <c r="J42" s="26" t="s">
        <v>31</v>
      </c>
      <c r="K42">
        <v>2</v>
      </c>
    </row>
    <row r="43" spans="1:11" ht="15.75" x14ac:dyDescent="0.3">
      <c r="A43" s="7"/>
      <c r="B43" s="25">
        <v>40596</v>
      </c>
      <c r="C43" s="26">
        <v>4532</v>
      </c>
      <c r="D43" s="26">
        <v>36903</v>
      </c>
      <c r="E43" s="26" t="s">
        <v>27</v>
      </c>
      <c r="F43" s="26" t="s">
        <v>14</v>
      </c>
      <c r="G43" s="27">
        <v>180</v>
      </c>
      <c r="H43" s="28">
        <v>500</v>
      </c>
      <c r="I43" s="28">
        <f t="shared" si="1"/>
        <v>90000</v>
      </c>
      <c r="J43" s="26" t="s">
        <v>68</v>
      </c>
      <c r="K43">
        <v>2</v>
      </c>
    </row>
    <row r="44" spans="1:11" ht="15.75" x14ac:dyDescent="0.3">
      <c r="A44" s="7"/>
      <c r="B44" s="25">
        <v>40598</v>
      </c>
      <c r="C44" s="26">
        <v>4533</v>
      </c>
      <c r="D44" s="26">
        <v>36903</v>
      </c>
      <c r="E44" s="26" t="s">
        <v>73</v>
      </c>
      <c r="F44" s="26" t="s">
        <v>59</v>
      </c>
      <c r="G44" s="27">
        <v>148</v>
      </c>
      <c r="H44" s="28">
        <v>500</v>
      </c>
      <c r="I44" s="28">
        <f t="shared" si="1"/>
        <v>74000</v>
      </c>
      <c r="J44" s="26" t="s">
        <v>76</v>
      </c>
      <c r="K44">
        <v>2</v>
      </c>
    </row>
    <row r="45" spans="1:11" ht="15.75" x14ac:dyDescent="0.3">
      <c r="A45" s="7"/>
      <c r="B45" s="25">
        <v>40597</v>
      </c>
      <c r="C45" s="26">
        <v>4534</v>
      </c>
      <c r="D45" s="26">
        <v>36901</v>
      </c>
      <c r="E45" s="26" t="s">
        <v>12</v>
      </c>
      <c r="F45" s="26" t="s">
        <v>13</v>
      </c>
      <c r="G45" s="27">
        <v>50</v>
      </c>
      <c r="H45" s="28">
        <v>500</v>
      </c>
      <c r="I45" s="28">
        <f t="shared" si="1"/>
        <v>25000</v>
      </c>
      <c r="J45" s="26" t="s">
        <v>31</v>
      </c>
      <c r="K45">
        <v>2</v>
      </c>
    </row>
    <row r="46" spans="1:11" ht="15.75" x14ac:dyDescent="0.3">
      <c r="A46" s="7"/>
      <c r="B46" s="25">
        <v>40599</v>
      </c>
      <c r="C46" s="26">
        <v>4535</v>
      </c>
      <c r="D46" s="26">
        <v>36916</v>
      </c>
      <c r="E46" s="26" t="s">
        <v>12</v>
      </c>
      <c r="F46" s="26" t="s">
        <v>13</v>
      </c>
      <c r="G46" s="27">
        <v>50</v>
      </c>
      <c r="H46" s="28">
        <v>500</v>
      </c>
      <c r="I46" s="28">
        <f t="shared" si="1"/>
        <v>25000</v>
      </c>
      <c r="J46" s="26" t="s">
        <v>76</v>
      </c>
      <c r="K46">
        <v>2</v>
      </c>
    </row>
    <row r="47" spans="1:11" ht="15.75" x14ac:dyDescent="0.3">
      <c r="A47" s="7"/>
      <c r="B47" s="25">
        <v>40599</v>
      </c>
      <c r="C47" s="26">
        <v>4536</v>
      </c>
      <c r="D47" s="26">
        <v>36919</v>
      </c>
      <c r="E47" s="26" t="s">
        <v>63</v>
      </c>
      <c r="F47" s="26" t="s">
        <v>84</v>
      </c>
      <c r="G47" s="27">
        <v>94</v>
      </c>
      <c r="H47" s="28">
        <v>500</v>
      </c>
      <c r="I47" s="28">
        <f t="shared" si="1"/>
        <v>47000</v>
      </c>
      <c r="J47" s="26" t="s">
        <v>31</v>
      </c>
      <c r="K47">
        <v>2</v>
      </c>
    </row>
    <row r="48" spans="1:11" ht="15.75" x14ac:dyDescent="0.3">
      <c r="A48" s="7"/>
      <c r="B48" s="25">
        <v>40601</v>
      </c>
      <c r="C48" s="26">
        <v>4537</v>
      </c>
      <c r="D48" s="26">
        <v>36926</v>
      </c>
      <c r="E48" s="26" t="s">
        <v>9</v>
      </c>
      <c r="F48" s="26" t="s">
        <v>85</v>
      </c>
      <c r="G48" s="27">
        <v>45</v>
      </c>
      <c r="H48" s="28">
        <v>500</v>
      </c>
      <c r="I48" s="28">
        <f t="shared" si="1"/>
        <v>22500</v>
      </c>
      <c r="J48" s="26" t="s">
        <v>23</v>
      </c>
      <c r="K48">
        <v>1</v>
      </c>
    </row>
    <row r="49" spans="1:11" ht="15.75" x14ac:dyDescent="0.3">
      <c r="A49" s="7"/>
      <c r="B49" s="25">
        <v>40601</v>
      </c>
      <c r="C49" s="26">
        <v>4538</v>
      </c>
      <c r="D49" s="26">
        <v>36941</v>
      </c>
      <c r="E49" s="26" t="s">
        <v>9</v>
      </c>
      <c r="F49" s="26" t="s">
        <v>86</v>
      </c>
      <c r="G49" s="27">
        <v>160</v>
      </c>
      <c r="H49" s="28">
        <v>500</v>
      </c>
      <c r="I49" s="28">
        <f t="shared" si="1"/>
        <v>80000</v>
      </c>
      <c r="J49" s="26" t="s">
        <v>23</v>
      </c>
      <c r="K49">
        <v>2</v>
      </c>
    </row>
    <row r="50" spans="1:11" ht="15.75" x14ac:dyDescent="0.3">
      <c r="A50" s="7"/>
      <c r="B50" s="25">
        <v>40601</v>
      </c>
      <c r="C50" s="26">
        <v>4539</v>
      </c>
      <c r="D50" s="26">
        <v>36974</v>
      </c>
      <c r="E50" s="26" t="s">
        <v>12</v>
      </c>
      <c r="F50" s="26" t="s">
        <v>13</v>
      </c>
      <c r="G50" s="27">
        <v>25</v>
      </c>
      <c r="H50" s="28">
        <v>500</v>
      </c>
      <c r="I50" s="28">
        <f t="shared" si="1"/>
        <v>12500</v>
      </c>
      <c r="J50" s="26" t="s">
        <v>15</v>
      </c>
      <c r="K50">
        <v>1</v>
      </c>
    </row>
    <row r="51" spans="1:11" ht="15.75" x14ac:dyDescent="0.3">
      <c r="A51" s="7"/>
      <c r="B51" s="25"/>
      <c r="C51" s="26"/>
      <c r="D51" s="26"/>
      <c r="E51" s="26"/>
      <c r="F51" s="26"/>
      <c r="G51" s="27">
        <v>0</v>
      </c>
      <c r="H51" s="28">
        <v>500</v>
      </c>
      <c r="I51" s="28">
        <f t="shared" si="1"/>
        <v>0</v>
      </c>
      <c r="J51" s="26"/>
    </row>
    <row r="52" spans="1:11" ht="15.75" x14ac:dyDescent="0.3">
      <c r="A52" s="7"/>
      <c r="B52" s="25"/>
      <c r="C52" s="26"/>
      <c r="D52" s="26"/>
      <c r="E52" s="26"/>
      <c r="F52" s="26"/>
      <c r="G52" s="27">
        <v>0</v>
      </c>
      <c r="H52" s="28">
        <v>500</v>
      </c>
      <c r="I52" s="28">
        <f t="shared" si="1"/>
        <v>0</v>
      </c>
      <c r="J52" s="26"/>
    </row>
    <row r="53" spans="1:11" ht="16.5" thickBot="1" x14ac:dyDescent="0.35">
      <c r="A53" s="8"/>
      <c r="B53" s="32"/>
      <c r="C53" s="32"/>
      <c r="D53" s="33"/>
      <c r="E53" s="34"/>
      <c r="F53" s="34"/>
      <c r="G53" s="35">
        <f>SUM(G5:G52)</f>
        <v>5160</v>
      </c>
      <c r="H53" s="36"/>
      <c r="I53" s="37">
        <f>SUM(I5:I52)</f>
        <v>2580000</v>
      </c>
      <c r="J53" s="23"/>
      <c r="K53">
        <f>SUM(K5:K52)</f>
        <v>85</v>
      </c>
    </row>
    <row r="54" spans="1:11" ht="16.5" thickBot="1" x14ac:dyDescent="0.35">
      <c r="A54" s="8"/>
      <c r="B54" s="32"/>
      <c r="C54" s="23"/>
      <c r="D54" s="38"/>
      <c r="E54" s="38"/>
      <c r="F54" s="38"/>
      <c r="G54" s="23"/>
      <c r="H54" s="23"/>
      <c r="I54" s="23"/>
      <c r="J54" s="23"/>
    </row>
    <row r="55" spans="1:11" ht="16.5" x14ac:dyDescent="0.3">
      <c r="A55" s="8"/>
      <c r="B55" s="23"/>
      <c r="C55" s="23"/>
      <c r="D55" s="23"/>
      <c r="E55" s="23"/>
      <c r="F55" s="39" t="s">
        <v>16</v>
      </c>
      <c r="G55" s="23"/>
      <c r="H55" s="23"/>
      <c r="I55" s="23"/>
      <c r="J55" s="23"/>
    </row>
    <row r="56" spans="1:11" ht="20.25" thickBot="1" x14ac:dyDescent="0.4">
      <c r="A56" s="8"/>
      <c r="B56" s="23"/>
      <c r="C56" s="23"/>
      <c r="D56" s="23"/>
      <c r="E56" s="23"/>
      <c r="F56" s="40" t="s">
        <v>17</v>
      </c>
      <c r="G56" s="23"/>
      <c r="H56" s="41" t="s">
        <v>18</v>
      </c>
      <c r="I56" s="41" t="s">
        <v>19</v>
      </c>
      <c r="J56" s="23"/>
    </row>
    <row r="57" spans="1:11" ht="16.5" thickBot="1" x14ac:dyDescent="0.35">
      <c r="A57" s="8"/>
      <c r="B57" s="23"/>
      <c r="C57" s="23"/>
      <c r="D57" s="23"/>
      <c r="E57" s="23"/>
      <c r="F57" s="40" t="s">
        <v>10</v>
      </c>
      <c r="G57" s="23"/>
      <c r="H57" s="42">
        <f>G53*7%/3</f>
        <v>120.40000000000002</v>
      </c>
      <c r="I57" s="43">
        <f>I53*7%/3</f>
        <v>60200.000000000007</v>
      </c>
      <c r="J57" s="23"/>
    </row>
    <row r="58" spans="1:11" ht="16.5" thickBot="1" x14ac:dyDescent="0.35">
      <c r="A58" s="8"/>
      <c r="B58" s="23"/>
      <c r="C58" s="23"/>
      <c r="D58" s="23"/>
      <c r="E58" s="23"/>
      <c r="F58" s="44" t="s">
        <v>20</v>
      </c>
      <c r="G58" s="23"/>
      <c r="H58" s="23"/>
      <c r="I58" s="23"/>
      <c r="J58" s="23"/>
    </row>
  </sheetData>
  <mergeCells count="1">
    <mergeCell ref="B3:J3"/>
  </mergeCells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78"/>
  <sheetViews>
    <sheetView topLeftCell="A62" workbookViewId="0">
      <selection activeCell="H74" sqref="H74"/>
    </sheetView>
  </sheetViews>
  <sheetFormatPr baseColWidth="10" defaultRowHeight="15" x14ac:dyDescent="0.25"/>
  <cols>
    <col min="2" max="2" width="13.85546875" customWidth="1"/>
    <col min="5" max="5" width="23.5703125" customWidth="1"/>
    <col min="6" max="6" width="36" customWidth="1"/>
    <col min="8" max="8" width="11.42578125" style="51"/>
    <col min="11" max="11" width="13.42578125" customWidth="1"/>
  </cols>
  <sheetData>
    <row r="3" spans="2:11" ht="18.75" x14ac:dyDescent="0.3">
      <c r="B3" s="101" t="s">
        <v>112</v>
      </c>
      <c r="C3" s="102"/>
      <c r="D3" s="102"/>
      <c r="E3" s="102"/>
      <c r="F3" s="102"/>
      <c r="G3" s="102"/>
      <c r="H3" s="102"/>
      <c r="I3" s="102"/>
      <c r="J3" s="102"/>
      <c r="K3" s="103"/>
    </row>
    <row r="4" spans="2:11" x14ac:dyDescent="0.25">
      <c r="B4" s="1" t="s">
        <v>0</v>
      </c>
      <c r="C4" s="1" t="s">
        <v>1</v>
      </c>
      <c r="D4" s="1" t="s">
        <v>2</v>
      </c>
      <c r="E4" s="1" t="s">
        <v>3</v>
      </c>
      <c r="F4" s="1" t="s">
        <v>4</v>
      </c>
      <c r="G4" s="1" t="s">
        <v>5</v>
      </c>
      <c r="H4" s="48" t="s">
        <v>117</v>
      </c>
      <c r="I4" s="1" t="s">
        <v>6</v>
      </c>
      <c r="J4" s="1" t="s">
        <v>7</v>
      </c>
      <c r="K4" s="1" t="s">
        <v>8</v>
      </c>
    </row>
    <row r="5" spans="2:11" x14ac:dyDescent="0.25">
      <c r="B5" s="2">
        <v>40604</v>
      </c>
      <c r="C5" s="3">
        <v>4540</v>
      </c>
      <c r="D5" s="3">
        <v>36985</v>
      </c>
      <c r="E5" s="3" t="s">
        <v>73</v>
      </c>
      <c r="F5" s="3" t="s">
        <v>87</v>
      </c>
      <c r="G5" s="5">
        <v>152</v>
      </c>
      <c r="H5" s="49">
        <v>2</v>
      </c>
      <c r="I5" s="6">
        <v>500</v>
      </c>
      <c r="J5" s="6">
        <f t="shared" ref="J5:J61" si="0">G5*I5</f>
        <v>76000</v>
      </c>
      <c r="K5" s="3" t="s">
        <v>10</v>
      </c>
    </row>
    <row r="6" spans="2:11" x14ac:dyDescent="0.25">
      <c r="B6" s="2">
        <v>40604</v>
      </c>
      <c r="C6" s="3">
        <v>4541</v>
      </c>
      <c r="D6" s="3">
        <v>37017</v>
      </c>
      <c r="E6" s="3" t="s">
        <v>73</v>
      </c>
      <c r="F6" s="3" t="s">
        <v>88</v>
      </c>
      <c r="G6" s="5">
        <v>110</v>
      </c>
      <c r="H6" s="49">
        <v>2</v>
      </c>
      <c r="I6" s="6">
        <v>500</v>
      </c>
      <c r="J6" s="6">
        <f t="shared" si="0"/>
        <v>55000</v>
      </c>
      <c r="K6" s="3" t="s">
        <v>76</v>
      </c>
    </row>
    <row r="7" spans="2:11" x14ac:dyDescent="0.25">
      <c r="B7" s="21">
        <v>40604</v>
      </c>
      <c r="C7" s="22">
        <v>4542</v>
      </c>
      <c r="D7" s="22" t="s">
        <v>70</v>
      </c>
      <c r="E7" s="22" t="s">
        <v>70</v>
      </c>
      <c r="F7" s="22" t="s">
        <v>70</v>
      </c>
      <c r="G7" s="5">
        <v>0</v>
      </c>
      <c r="H7" s="52"/>
      <c r="I7" s="6">
        <v>500</v>
      </c>
      <c r="J7" s="6">
        <f t="shared" si="0"/>
        <v>0</v>
      </c>
      <c r="K7" s="45"/>
    </row>
    <row r="8" spans="2:11" x14ac:dyDescent="0.25">
      <c r="B8" s="2">
        <v>40605</v>
      </c>
      <c r="C8" s="3">
        <v>4543</v>
      </c>
      <c r="D8" s="3">
        <v>37024</v>
      </c>
      <c r="E8" s="3" t="s">
        <v>27</v>
      </c>
      <c r="F8" s="3" t="s">
        <v>14</v>
      </c>
      <c r="G8" s="5">
        <v>180</v>
      </c>
      <c r="H8" s="49">
        <v>2</v>
      </c>
      <c r="I8" s="6">
        <v>500</v>
      </c>
      <c r="J8" s="6">
        <f t="shared" si="0"/>
        <v>90000</v>
      </c>
      <c r="K8" s="3" t="s">
        <v>31</v>
      </c>
    </row>
    <row r="9" spans="2:11" x14ac:dyDescent="0.25">
      <c r="B9" s="2">
        <v>40606</v>
      </c>
      <c r="C9" s="3">
        <v>4544</v>
      </c>
      <c r="D9" s="3">
        <v>37035</v>
      </c>
      <c r="E9" s="3" t="s">
        <v>73</v>
      </c>
      <c r="F9" s="3" t="s">
        <v>87</v>
      </c>
      <c r="G9" s="5">
        <v>74</v>
      </c>
      <c r="H9" s="49">
        <v>1</v>
      </c>
      <c r="I9" s="6">
        <v>500</v>
      </c>
      <c r="J9" s="6">
        <f t="shared" si="0"/>
        <v>37000</v>
      </c>
      <c r="K9" s="3" t="s">
        <v>10</v>
      </c>
    </row>
    <row r="10" spans="2:11" x14ac:dyDescent="0.25">
      <c r="B10" s="2">
        <v>40605</v>
      </c>
      <c r="C10" s="3">
        <v>4545</v>
      </c>
      <c r="D10" s="3">
        <v>37036</v>
      </c>
      <c r="E10" s="3" t="s">
        <v>73</v>
      </c>
      <c r="F10" s="3" t="s">
        <v>87</v>
      </c>
      <c r="G10" s="5">
        <v>148</v>
      </c>
      <c r="H10" s="49">
        <v>2</v>
      </c>
      <c r="I10" s="6">
        <v>500</v>
      </c>
      <c r="J10" s="6">
        <f t="shared" si="0"/>
        <v>74000</v>
      </c>
      <c r="K10" s="3" t="s">
        <v>76</v>
      </c>
    </row>
    <row r="11" spans="2:11" x14ac:dyDescent="0.25">
      <c r="B11" s="2">
        <v>40605</v>
      </c>
      <c r="C11" s="3">
        <v>4546</v>
      </c>
      <c r="D11" s="3">
        <v>37041</v>
      </c>
      <c r="E11" s="3" t="s">
        <v>66</v>
      </c>
      <c r="F11" s="3" t="s">
        <v>39</v>
      </c>
      <c r="G11" s="5">
        <v>100</v>
      </c>
      <c r="H11" s="49">
        <v>4</v>
      </c>
      <c r="I11" s="6">
        <v>500</v>
      </c>
      <c r="J11" s="6">
        <f t="shared" si="0"/>
        <v>50000</v>
      </c>
      <c r="K11" s="3" t="s">
        <v>31</v>
      </c>
    </row>
    <row r="12" spans="2:11" x14ac:dyDescent="0.25">
      <c r="B12" s="2">
        <v>40605</v>
      </c>
      <c r="C12" s="3">
        <v>4547</v>
      </c>
      <c r="D12" s="3">
        <v>37042</v>
      </c>
      <c r="E12" s="3" t="s">
        <v>66</v>
      </c>
      <c r="F12" s="3" t="s">
        <v>39</v>
      </c>
      <c r="G12" s="5">
        <v>50</v>
      </c>
      <c r="H12" s="49">
        <v>2</v>
      </c>
      <c r="I12" s="6">
        <v>500</v>
      </c>
      <c r="J12" s="6">
        <f t="shared" si="0"/>
        <v>25000</v>
      </c>
      <c r="K12" s="3" t="s">
        <v>89</v>
      </c>
    </row>
    <row r="13" spans="2:11" x14ac:dyDescent="0.25">
      <c r="B13" s="2">
        <v>40605</v>
      </c>
      <c r="C13" s="3">
        <v>4548</v>
      </c>
      <c r="D13" s="3">
        <v>37046</v>
      </c>
      <c r="E13" s="3" t="s">
        <v>74</v>
      </c>
      <c r="F13" s="3" t="s">
        <v>90</v>
      </c>
      <c r="G13" s="5">
        <v>90</v>
      </c>
      <c r="H13" s="49">
        <v>2</v>
      </c>
      <c r="I13" s="6">
        <v>500</v>
      </c>
      <c r="J13" s="6">
        <f t="shared" si="0"/>
        <v>45000</v>
      </c>
      <c r="K13" s="3" t="s">
        <v>68</v>
      </c>
    </row>
    <row r="14" spans="2:11" x14ac:dyDescent="0.25">
      <c r="B14" s="2">
        <v>40605</v>
      </c>
      <c r="C14" s="3">
        <v>4549</v>
      </c>
      <c r="D14" s="3">
        <v>37054</v>
      </c>
      <c r="E14" s="3" t="s">
        <v>66</v>
      </c>
      <c r="F14" s="3" t="s">
        <v>39</v>
      </c>
      <c r="G14" s="5">
        <v>50</v>
      </c>
      <c r="H14" s="49">
        <v>2</v>
      </c>
      <c r="I14" s="6">
        <v>500</v>
      </c>
      <c r="J14" s="6">
        <f t="shared" si="0"/>
        <v>25000</v>
      </c>
      <c r="K14" s="3" t="s">
        <v>89</v>
      </c>
    </row>
    <row r="15" spans="2:11" x14ac:dyDescent="0.25">
      <c r="B15" s="2">
        <v>40608</v>
      </c>
      <c r="C15" s="3">
        <v>4550</v>
      </c>
      <c r="D15" s="3">
        <v>37064</v>
      </c>
      <c r="E15" s="3" t="s">
        <v>12</v>
      </c>
      <c r="F15" s="3" t="s">
        <v>13</v>
      </c>
      <c r="G15" s="5">
        <v>50</v>
      </c>
      <c r="H15" s="49">
        <v>2</v>
      </c>
      <c r="I15" s="6">
        <v>500</v>
      </c>
      <c r="J15" s="6">
        <f t="shared" si="0"/>
        <v>25000</v>
      </c>
      <c r="K15" s="3" t="s">
        <v>68</v>
      </c>
    </row>
    <row r="16" spans="2:11" x14ac:dyDescent="0.25">
      <c r="B16" s="2">
        <v>40610</v>
      </c>
      <c r="C16" s="3">
        <v>4551</v>
      </c>
      <c r="D16" s="3">
        <v>37078</v>
      </c>
      <c r="E16" s="3" t="s">
        <v>66</v>
      </c>
      <c r="F16" s="3" t="s">
        <v>39</v>
      </c>
      <c r="G16" s="5">
        <v>25</v>
      </c>
      <c r="H16" s="49">
        <v>1</v>
      </c>
      <c r="I16" s="6">
        <v>500</v>
      </c>
      <c r="J16" s="6">
        <f t="shared" si="0"/>
        <v>12500</v>
      </c>
      <c r="K16" s="3" t="s">
        <v>10</v>
      </c>
    </row>
    <row r="17" spans="1:11" x14ac:dyDescent="0.25">
      <c r="B17" s="2">
        <v>40612</v>
      </c>
      <c r="C17" s="3">
        <v>4552</v>
      </c>
      <c r="D17" s="3">
        <v>37099</v>
      </c>
      <c r="E17" s="3" t="s">
        <v>66</v>
      </c>
      <c r="F17" s="3" t="s">
        <v>39</v>
      </c>
      <c r="G17" s="5">
        <v>50</v>
      </c>
      <c r="H17" s="49">
        <v>2</v>
      </c>
      <c r="I17" s="6">
        <v>500</v>
      </c>
      <c r="J17" s="6">
        <f t="shared" si="0"/>
        <v>25000</v>
      </c>
      <c r="K17" s="3" t="s">
        <v>89</v>
      </c>
    </row>
    <row r="18" spans="1:11" x14ac:dyDescent="0.25">
      <c r="B18" s="2">
        <v>40614</v>
      </c>
      <c r="C18" s="3">
        <v>4553</v>
      </c>
      <c r="D18" s="3">
        <v>37105</v>
      </c>
      <c r="E18" s="3" t="s">
        <v>63</v>
      </c>
      <c r="F18" s="3" t="s">
        <v>91</v>
      </c>
      <c r="G18" s="5">
        <v>100</v>
      </c>
      <c r="H18" s="49">
        <v>2</v>
      </c>
      <c r="I18" s="6">
        <v>500</v>
      </c>
      <c r="J18" s="6">
        <f t="shared" si="0"/>
        <v>50000</v>
      </c>
      <c r="K18" s="3" t="s">
        <v>31</v>
      </c>
    </row>
    <row r="19" spans="1:11" x14ac:dyDescent="0.25">
      <c r="B19" s="2">
        <v>40614</v>
      </c>
      <c r="C19" s="3">
        <v>4554</v>
      </c>
      <c r="D19" s="3">
        <v>37106</v>
      </c>
      <c r="E19" s="3" t="s">
        <v>9</v>
      </c>
      <c r="F19" s="4" t="s">
        <v>92</v>
      </c>
      <c r="G19" s="5">
        <v>110</v>
      </c>
      <c r="H19" s="49">
        <v>2</v>
      </c>
      <c r="I19" s="6">
        <v>500</v>
      </c>
      <c r="J19" s="6">
        <f t="shared" si="0"/>
        <v>55000</v>
      </c>
      <c r="K19" s="3" t="s">
        <v>23</v>
      </c>
    </row>
    <row r="20" spans="1:11" x14ac:dyDescent="0.25">
      <c r="A20" s="7"/>
      <c r="B20" s="2">
        <v>40613</v>
      </c>
      <c r="C20" s="3">
        <v>4555</v>
      </c>
      <c r="D20" s="3">
        <v>37107</v>
      </c>
      <c r="E20" s="3" t="s">
        <v>63</v>
      </c>
      <c r="F20" s="3" t="s">
        <v>44</v>
      </c>
      <c r="G20" s="5">
        <v>840</v>
      </c>
      <c r="H20" s="49">
        <v>6</v>
      </c>
      <c r="I20" s="6">
        <v>500</v>
      </c>
      <c r="J20" s="6">
        <f t="shared" si="0"/>
        <v>420000</v>
      </c>
      <c r="K20" s="3" t="s">
        <v>89</v>
      </c>
    </row>
    <row r="21" spans="1:11" x14ac:dyDescent="0.25">
      <c r="A21" s="7"/>
      <c r="B21" s="2">
        <v>40615</v>
      </c>
      <c r="C21" s="3">
        <v>4556</v>
      </c>
      <c r="D21" s="3">
        <v>37136</v>
      </c>
      <c r="E21" s="3" t="s">
        <v>9</v>
      </c>
      <c r="F21" s="3" t="s">
        <v>93</v>
      </c>
      <c r="G21" s="5">
        <v>78</v>
      </c>
      <c r="H21" s="49">
        <v>2</v>
      </c>
      <c r="I21" s="6">
        <v>500</v>
      </c>
      <c r="J21" s="6">
        <f t="shared" si="0"/>
        <v>39000</v>
      </c>
      <c r="K21" s="3" t="s">
        <v>76</v>
      </c>
    </row>
    <row r="22" spans="1:11" x14ac:dyDescent="0.25">
      <c r="A22" s="7"/>
      <c r="B22" s="2">
        <v>40615</v>
      </c>
      <c r="C22" s="3">
        <v>4557</v>
      </c>
      <c r="D22" s="3">
        <v>37138</v>
      </c>
      <c r="E22" s="3" t="s">
        <v>9</v>
      </c>
      <c r="F22" s="3" t="s">
        <v>94</v>
      </c>
      <c r="G22" s="5">
        <v>144</v>
      </c>
      <c r="H22" s="49">
        <v>2</v>
      </c>
      <c r="I22" s="6">
        <v>500</v>
      </c>
      <c r="J22" s="6">
        <f t="shared" si="0"/>
        <v>72000</v>
      </c>
      <c r="K22" s="3" t="s">
        <v>76</v>
      </c>
    </row>
    <row r="23" spans="1:11" x14ac:dyDescent="0.25">
      <c r="A23" s="7"/>
      <c r="B23" s="2">
        <v>40615</v>
      </c>
      <c r="C23" s="3">
        <v>4558</v>
      </c>
      <c r="D23" s="3">
        <v>37130</v>
      </c>
      <c r="E23" s="3" t="s">
        <v>66</v>
      </c>
      <c r="F23" s="3" t="s">
        <v>39</v>
      </c>
      <c r="G23" s="5">
        <v>75</v>
      </c>
      <c r="H23" s="49">
        <v>3</v>
      </c>
      <c r="I23" s="6">
        <v>500</v>
      </c>
      <c r="J23" s="6">
        <f t="shared" si="0"/>
        <v>37500</v>
      </c>
      <c r="K23" s="3" t="s">
        <v>89</v>
      </c>
    </row>
    <row r="24" spans="1:11" x14ac:dyDescent="0.25">
      <c r="A24" s="7"/>
      <c r="B24" s="2">
        <v>40615</v>
      </c>
      <c r="C24" s="3">
        <v>4559</v>
      </c>
      <c r="D24" s="3">
        <v>37134</v>
      </c>
      <c r="E24" s="3" t="s">
        <v>63</v>
      </c>
      <c r="F24" s="3" t="s">
        <v>91</v>
      </c>
      <c r="G24" s="5">
        <v>165</v>
      </c>
      <c r="H24" s="49">
        <v>3</v>
      </c>
      <c r="I24" s="6">
        <v>500</v>
      </c>
      <c r="J24" s="6">
        <f t="shared" si="0"/>
        <v>82500</v>
      </c>
      <c r="K24" s="3" t="s">
        <v>89</v>
      </c>
    </row>
    <row r="25" spans="1:11" x14ac:dyDescent="0.25">
      <c r="A25" s="7"/>
      <c r="B25" s="2">
        <v>40616</v>
      </c>
      <c r="C25" s="3">
        <v>4560</v>
      </c>
      <c r="D25" s="3">
        <v>37143</v>
      </c>
      <c r="E25" s="3" t="s">
        <v>66</v>
      </c>
      <c r="F25" s="3" t="s">
        <v>39</v>
      </c>
      <c r="G25" s="5">
        <v>25</v>
      </c>
      <c r="H25" s="49">
        <v>1</v>
      </c>
      <c r="I25" s="6">
        <v>500</v>
      </c>
      <c r="J25" s="6">
        <f t="shared" si="0"/>
        <v>12500</v>
      </c>
      <c r="K25" s="3" t="s">
        <v>31</v>
      </c>
    </row>
    <row r="26" spans="1:11" x14ac:dyDescent="0.25">
      <c r="A26" s="7"/>
      <c r="B26" s="2">
        <v>40618</v>
      </c>
      <c r="C26" s="3">
        <v>4561</v>
      </c>
      <c r="D26" s="3">
        <v>37152</v>
      </c>
      <c r="E26" s="3" t="s">
        <v>95</v>
      </c>
      <c r="F26" s="3" t="s">
        <v>96</v>
      </c>
      <c r="G26" s="5">
        <v>132</v>
      </c>
      <c r="H26" s="49">
        <v>2</v>
      </c>
      <c r="I26" s="6">
        <v>500</v>
      </c>
      <c r="J26" s="6">
        <f t="shared" si="0"/>
        <v>66000</v>
      </c>
      <c r="K26" s="3" t="s">
        <v>10</v>
      </c>
    </row>
    <row r="27" spans="1:11" x14ac:dyDescent="0.25">
      <c r="A27" s="7"/>
      <c r="B27" s="2">
        <v>40620</v>
      </c>
      <c r="C27" s="3">
        <v>4562</v>
      </c>
      <c r="D27" s="3">
        <v>37184</v>
      </c>
      <c r="E27" s="3" t="s">
        <v>97</v>
      </c>
      <c r="F27" s="3" t="s">
        <v>98</v>
      </c>
      <c r="G27" s="5">
        <v>224</v>
      </c>
      <c r="H27" s="49">
        <v>2</v>
      </c>
      <c r="I27" s="6">
        <v>500</v>
      </c>
      <c r="J27" s="6">
        <f t="shared" si="0"/>
        <v>112000</v>
      </c>
      <c r="K27" s="3" t="s">
        <v>10</v>
      </c>
    </row>
    <row r="28" spans="1:11" x14ac:dyDescent="0.25">
      <c r="A28" s="7"/>
      <c r="B28" s="2">
        <v>40618</v>
      </c>
      <c r="C28" s="3">
        <v>4563</v>
      </c>
      <c r="D28" s="3">
        <v>37157</v>
      </c>
      <c r="E28" s="3" t="s">
        <v>9</v>
      </c>
      <c r="F28" s="3" t="s">
        <v>44</v>
      </c>
      <c r="G28" s="5">
        <v>660</v>
      </c>
      <c r="H28" s="49">
        <v>4</v>
      </c>
      <c r="I28" s="6">
        <v>500</v>
      </c>
      <c r="J28" s="6">
        <f t="shared" si="0"/>
        <v>330000</v>
      </c>
      <c r="K28" s="3" t="s">
        <v>76</v>
      </c>
    </row>
    <row r="29" spans="1:11" x14ac:dyDescent="0.25">
      <c r="A29" s="7"/>
      <c r="B29" s="2">
        <v>40618</v>
      </c>
      <c r="C29" s="3">
        <v>4564</v>
      </c>
      <c r="D29" s="3">
        <v>37171</v>
      </c>
      <c r="E29" s="3" t="s">
        <v>51</v>
      </c>
      <c r="F29" s="3" t="s">
        <v>52</v>
      </c>
      <c r="G29" s="5">
        <v>99</v>
      </c>
      <c r="H29" s="49">
        <v>1</v>
      </c>
      <c r="I29" s="6">
        <v>500</v>
      </c>
      <c r="J29" s="6">
        <f t="shared" si="0"/>
        <v>49500</v>
      </c>
      <c r="K29" s="3" t="s">
        <v>76</v>
      </c>
    </row>
    <row r="30" spans="1:11" x14ac:dyDescent="0.25">
      <c r="A30" s="7"/>
      <c r="B30" s="2">
        <v>40619</v>
      </c>
      <c r="C30" s="3">
        <v>4565</v>
      </c>
      <c r="D30" s="3">
        <v>37163</v>
      </c>
      <c r="E30" s="3" t="s">
        <v>63</v>
      </c>
      <c r="F30" s="3" t="s">
        <v>99</v>
      </c>
      <c r="G30" s="5">
        <v>138</v>
      </c>
      <c r="H30" s="49">
        <v>2</v>
      </c>
      <c r="I30" s="6">
        <v>500</v>
      </c>
      <c r="J30" s="6">
        <f t="shared" si="0"/>
        <v>69000</v>
      </c>
      <c r="K30" s="3" t="s">
        <v>10</v>
      </c>
    </row>
    <row r="31" spans="1:11" x14ac:dyDescent="0.25">
      <c r="A31" s="7"/>
      <c r="B31" s="2">
        <v>40619</v>
      </c>
      <c r="C31" s="3">
        <v>4566</v>
      </c>
      <c r="D31" s="3">
        <v>37175</v>
      </c>
      <c r="E31" s="3" t="s">
        <v>9</v>
      </c>
      <c r="F31" s="3" t="s">
        <v>93</v>
      </c>
      <c r="G31" s="5">
        <v>39</v>
      </c>
      <c r="H31" s="49">
        <v>1</v>
      </c>
      <c r="I31" s="6">
        <v>500</v>
      </c>
      <c r="J31" s="6">
        <f t="shared" si="0"/>
        <v>19500</v>
      </c>
      <c r="K31" s="3" t="s">
        <v>68</v>
      </c>
    </row>
    <row r="32" spans="1:11" x14ac:dyDescent="0.25">
      <c r="A32" s="7"/>
      <c r="B32" s="2">
        <v>40620</v>
      </c>
      <c r="C32" s="3">
        <v>4567</v>
      </c>
      <c r="D32" s="3">
        <v>37182</v>
      </c>
      <c r="E32" s="3" t="s">
        <v>27</v>
      </c>
      <c r="F32" s="3" t="s">
        <v>100</v>
      </c>
      <c r="G32" s="5">
        <v>65</v>
      </c>
      <c r="H32" s="49">
        <v>1</v>
      </c>
      <c r="I32" s="6">
        <v>500</v>
      </c>
      <c r="J32" s="6">
        <f t="shared" si="0"/>
        <v>32500</v>
      </c>
      <c r="K32" s="3" t="s">
        <v>31</v>
      </c>
    </row>
    <row r="33" spans="1:11" x14ac:dyDescent="0.25">
      <c r="A33" s="7"/>
      <c r="B33" s="2">
        <v>40620</v>
      </c>
      <c r="C33" s="3">
        <v>4568</v>
      </c>
      <c r="D33" s="3">
        <v>37187</v>
      </c>
      <c r="E33" s="3" t="s">
        <v>27</v>
      </c>
      <c r="F33" s="3" t="s">
        <v>14</v>
      </c>
      <c r="G33" s="5">
        <v>243</v>
      </c>
      <c r="H33" s="49">
        <v>3</v>
      </c>
      <c r="I33" s="6">
        <v>500</v>
      </c>
      <c r="J33" s="6">
        <f t="shared" si="0"/>
        <v>121500</v>
      </c>
      <c r="K33" s="3" t="s">
        <v>31</v>
      </c>
    </row>
    <row r="34" spans="1:11" x14ac:dyDescent="0.25">
      <c r="A34" s="7"/>
      <c r="B34" s="2">
        <v>40620</v>
      </c>
      <c r="C34" s="3">
        <v>4569</v>
      </c>
      <c r="D34" s="3">
        <v>37186</v>
      </c>
      <c r="E34" s="3" t="s">
        <v>51</v>
      </c>
      <c r="F34" s="3" t="s">
        <v>52</v>
      </c>
      <c r="G34" s="5">
        <v>75</v>
      </c>
      <c r="H34" s="49">
        <v>1</v>
      </c>
      <c r="I34" s="6">
        <v>500</v>
      </c>
      <c r="J34" s="6">
        <f t="shared" si="0"/>
        <v>37500</v>
      </c>
      <c r="K34" s="3" t="s">
        <v>10</v>
      </c>
    </row>
    <row r="35" spans="1:11" x14ac:dyDescent="0.25">
      <c r="A35" s="7"/>
      <c r="B35" s="2">
        <v>40620</v>
      </c>
      <c r="C35" s="3">
        <v>4570</v>
      </c>
      <c r="D35" s="3">
        <v>37187</v>
      </c>
      <c r="E35" s="3" t="s">
        <v>9</v>
      </c>
      <c r="F35" s="3" t="s">
        <v>101</v>
      </c>
      <c r="G35" s="5">
        <v>180</v>
      </c>
      <c r="H35" s="49">
        <v>3</v>
      </c>
      <c r="I35" s="6">
        <v>500</v>
      </c>
      <c r="J35" s="6">
        <f t="shared" si="0"/>
        <v>90000</v>
      </c>
      <c r="K35" s="3" t="s">
        <v>89</v>
      </c>
    </row>
    <row r="36" spans="1:11" x14ac:dyDescent="0.25">
      <c r="A36" s="7"/>
      <c r="B36" s="2">
        <v>40620</v>
      </c>
      <c r="C36" s="3">
        <v>4571</v>
      </c>
      <c r="D36" s="3">
        <v>37193</v>
      </c>
      <c r="E36" s="3" t="s">
        <v>9</v>
      </c>
      <c r="F36" s="3" t="s">
        <v>102</v>
      </c>
      <c r="G36" s="5">
        <v>82</v>
      </c>
      <c r="H36" s="49">
        <v>1</v>
      </c>
      <c r="I36" s="6">
        <v>500</v>
      </c>
      <c r="J36" s="6">
        <f t="shared" si="0"/>
        <v>41000</v>
      </c>
      <c r="K36" s="3" t="s">
        <v>89</v>
      </c>
    </row>
    <row r="37" spans="1:11" x14ac:dyDescent="0.25">
      <c r="A37" s="7"/>
      <c r="B37" s="2">
        <v>40621</v>
      </c>
      <c r="C37" s="3">
        <v>4572</v>
      </c>
      <c r="D37" s="3">
        <v>37204</v>
      </c>
      <c r="E37" s="3" t="s">
        <v>9</v>
      </c>
      <c r="F37" s="3" t="s">
        <v>94</v>
      </c>
      <c r="G37" s="5">
        <v>164</v>
      </c>
      <c r="H37" s="49">
        <v>2</v>
      </c>
      <c r="I37" s="6">
        <v>500</v>
      </c>
      <c r="J37" s="6">
        <f t="shared" si="0"/>
        <v>82000</v>
      </c>
      <c r="K37" s="3" t="s">
        <v>89</v>
      </c>
    </row>
    <row r="38" spans="1:11" x14ac:dyDescent="0.25">
      <c r="A38" s="7"/>
      <c r="B38" s="2">
        <v>40622</v>
      </c>
      <c r="C38" s="3">
        <v>4573</v>
      </c>
      <c r="D38" s="3">
        <v>37209</v>
      </c>
      <c r="E38" s="3" t="s">
        <v>103</v>
      </c>
      <c r="F38" s="3" t="s">
        <v>104</v>
      </c>
      <c r="G38" s="5">
        <v>90</v>
      </c>
      <c r="H38" s="49">
        <v>2</v>
      </c>
      <c r="I38" s="6">
        <v>500</v>
      </c>
      <c r="J38" s="6">
        <f t="shared" si="0"/>
        <v>45000</v>
      </c>
      <c r="K38" s="3" t="s">
        <v>10</v>
      </c>
    </row>
    <row r="39" spans="1:11" x14ac:dyDescent="0.25">
      <c r="A39" s="7"/>
      <c r="B39" s="2">
        <v>40622</v>
      </c>
      <c r="C39" s="3">
        <v>4574</v>
      </c>
      <c r="D39" s="3">
        <v>37211</v>
      </c>
      <c r="E39" s="3" t="s">
        <v>9</v>
      </c>
      <c r="F39" s="3" t="s">
        <v>105</v>
      </c>
      <c r="G39" s="5">
        <v>230</v>
      </c>
      <c r="H39" s="49">
        <v>2</v>
      </c>
      <c r="I39" s="6">
        <v>500</v>
      </c>
      <c r="J39" s="6">
        <f t="shared" si="0"/>
        <v>115000</v>
      </c>
      <c r="K39" s="3" t="s">
        <v>89</v>
      </c>
    </row>
    <row r="40" spans="1:11" x14ac:dyDescent="0.25">
      <c r="A40" s="7"/>
      <c r="B40" s="2">
        <v>40622</v>
      </c>
      <c r="C40" s="3">
        <v>4575</v>
      </c>
      <c r="D40" s="3">
        <v>37214</v>
      </c>
      <c r="E40" s="3" t="s">
        <v>9</v>
      </c>
      <c r="F40" s="3" t="s">
        <v>106</v>
      </c>
      <c r="G40" s="5">
        <v>78</v>
      </c>
      <c r="H40" s="49">
        <v>1</v>
      </c>
      <c r="I40" s="6">
        <v>500</v>
      </c>
      <c r="J40" s="6">
        <f t="shared" si="0"/>
        <v>39000</v>
      </c>
      <c r="K40" s="3" t="s">
        <v>68</v>
      </c>
    </row>
    <row r="41" spans="1:11" x14ac:dyDescent="0.25">
      <c r="A41" s="7"/>
      <c r="B41" s="2">
        <v>40623</v>
      </c>
      <c r="C41" s="3">
        <v>4576</v>
      </c>
      <c r="D41" s="3">
        <v>37216</v>
      </c>
      <c r="E41" s="3" t="s">
        <v>9</v>
      </c>
      <c r="F41" s="3" t="s">
        <v>92</v>
      </c>
      <c r="G41" s="5">
        <v>200</v>
      </c>
      <c r="H41" s="49">
        <v>4</v>
      </c>
      <c r="I41" s="6">
        <v>500</v>
      </c>
      <c r="J41" s="6">
        <f t="shared" si="0"/>
        <v>100000</v>
      </c>
      <c r="K41" s="3" t="s">
        <v>10</v>
      </c>
    </row>
    <row r="42" spans="1:11" x14ac:dyDescent="0.25">
      <c r="A42" s="7"/>
      <c r="B42" s="2">
        <v>40623</v>
      </c>
      <c r="C42" s="3">
        <v>4577</v>
      </c>
      <c r="D42" s="3">
        <v>37221</v>
      </c>
      <c r="E42" s="3" t="s">
        <v>66</v>
      </c>
      <c r="F42" s="3" t="s">
        <v>39</v>
      </c>
      <c r="G42" s="5">
        <v>25</v>
      </c>
      <c r="H42" s="49">
        <v>1</v>
      </c>
      <c r="I42" s="6">
        <v>500</v>
      </c>
      <c r="J42" s="6">
        <f t="shared" si="0"/>
        <v>12500</v>
      </c>
      <c r="K42" s="3" t="s">
        <v>68</v>
      </c>
    </row>
    <row r="43" spans="1:11" x14ac:dyDescent="0.25">
      <c r="A43" s="7"/>
      <c r="B43" s="2">
        <v>40624</v>
      </c>
      <c r="C43" s="3">
        <v>4578</v>
      </c>
      <c r="D43" s="3">
        <v>37227</v>
      </c>
      <c r="E43" s="3" t="s">
        <v>9</v>
      </c>
      <c r="F43" s="3" t="s">
        <v>107</v>
      </c>
      <c r="G43" s="5">
        <v>80</v>
      </c>
      <c r="H43" s="49">
        <v>2</v>
      </c>
      <c r="I43" s="6">
        <v>500</v>
      </c>
      <c r="J43" s="6">
        <f t="shared" si="0"/>
        <v>40000</v>
      </c>
      <c r="K43" s="3" t="s">
        <v>108</v>
      </c>
    </row>
    <row r="44" spans="1:11" x14ac:dyDescent="0.25">
      <c r="A44" s="7"/>
      <c r="B44" s="2">
        <v>40624</v>
      </c>
      <c r="C44" s="3">
        <v>4579</v>
      </c>
      <c r="D44" s="3">
        <v>37238</v>
      </c>
      <c r="E44" s="3" t="s">
        <v>66</v>
      </c>
      <c r="F44" s="3" t="s">
        <v>39</v>
      </c>
      <c r="G44" s="5">
        <v>100</v>
      </c>
      <c r="H44" s="49">
        <v>4</v>
      </c>
      <c r="I44" s="6">
        <v>500</v>
      </c>
      <c r="J44" s="6">
        <f t="shared" si="0"/>
        <v>50000</v>
      </c>
      <c r="K44" s="3" t="s">
        <v>89</v>
      </c>
    </row>
    <row r="45" spans="1:11" x14ac:dyDescent="0.25">
      <c r="A45" s="7"/>
      <c r="B45" s="2">
        <v>40625</v>
      </c>
      <c r="C45" s="3">
        <v>4580</v>
      </c>
      <c r="D45" s="3">
        <v>37257</v>
      </c>
      <c r="E45" s="3" t="s">
        <v>9</v>
      </c>
      <c r="F45" s="3" t="s">
        <v>109</v>
      </c>
      <c r="G45" s="5">
        <v>360</v>
      </c>
      <c r="H45" s="49">
        <v>2</v>
      </c>
      <c r="I45" s="6">
        <v>500</v>
      </c>
      <c r="J45" s="6">
        <f t="shared" si="0"/>
        <v>180000</v>
      </c>
      <c r="K45" s="3" t="s">
        <v>89</v>
      </c>
    </row>
    <row r="46" spans="1:11" x14ac:dyDescent="0.25">
      <c r="A46" s="7"/>
      <c r="B46" s="2">
        <v>40626</v>
      </c>
      <c r="C46" s="3">
        <v>4581</v>
      </c>
      <c r="D46" s="3">
        <v>37257</v>
      </c>
      <c r="E46" s="3" t="s">
        <v>12</v>
      </c>
      <c r="F46" s="3" t="s">
        <v>13</v>
      </c>
      <c r="G46" s="5">
        <v>50</v>
      </c>
      <c r="H46" s="49">
        <v>2</v>
      </c>
      <c r="I46" s="6">
        <v>500</v>
      </c>
      <c r="J46" s="6">
        <f t="shared" si="0"/>
        <v>25000</v>
      </c>
      <c r="K46" s="3" t="s">
        <v>89</v>
      </c>
    </row>
    <row r="47" spans="1:11" x14ac:dyDescent="0.25">
      <c r="A47" s="7"/>
      <c r="B47" s="2">
        <v>40625</v>
      </c>
      <c r="C47" s="3">
        <v>4582</v>
      </c>
      <c r="D47" s="3">
        <v>37261</v>
      </c>
      <c r="E47" s="3" t="s">
        <v>27</v>
      </c>
      <c r="F47" s="3" t="s">
        <v>14</v>
      </c>
      <c r="G47" s="5">
        <v>162</v>
      </c>
      <c r="H47" s="49">
        <v>2</v>
      </c>
      <c r="I47" s="6">
        <v>500</v>
      </c>
      <c r="J47" s="6">
        <f t="shared" si="0"/>
        <v>81000</v>
      </c>
      <c r="K47" s="3" t="s">
        <v>89</v>
      </c>
    </row>
    <row r="48" spans="1:11" x14ac:dyDescent="0.25">
      <c r="A48" s="7"/>
      <c r="B48" s="21">
        <v>40625</v>
      </c>
      <c r="C48" s="22">
        <v>4583</v>
      </c>
      <c r="D48" s="22" t="s">
        <v>70</v>
      </c>
      <c r="E48" s="22" t="s">
        <v>70</v>
      </c>
      <c r="F48" s="22" t="s">
        <v>70</v>
      </c>
      <c r="G48" s="5">
        <v>0</v>
      </c>
      <c r="H48" s="52"/>
      <c r="I48" s="6">
        <v>500</v>
      </c>
      <c r="J48" s="6">
        <f t="shared" si="0"/>
        <v>0</v>
      </c>
      <c r="K48" s="45"/>
    </row>
    <row r="49" spans="1:11" x14ac:dyDescent="0.25">
      <c r="A49" s="7"/>
      <c r="B49" s="2">
        <v>40625</v>
      </c>
      <c r="C49" s="3">
        <v>4584</v>
      </c>
      <c r="D49" s="3">
        <v>37264</v>
      </c>
      <c r="E49" s="3" t="s">
        <v>73</v>
      </c>
      <c r="F49" s="3" t="s">
        <v>96</v>
      </c>
      <c r="G49" s="5">
        <v>152</v>
      </c>
      <c r="H49" s="49">
        <v>2</v>
      </c>
      <c r="I49" s="6">
        <v>500</v>
      </c>
      <c r="J49" s="6">
        <f t="shared" si="0"/>
        <v>76000</v>
      </c>
      <c r="K49" s="3" t="s">
        <v>89</v>
      </c>
    </row>
    <row r="50" spans="1:11" x14ac:dyDescent="0.25">
      <c r="A50" s="7"/>
      <c r="B50" s="21"/>
      <c r="C50" s="22">
        <v>4585</v>
      </c>
      <c r="D50" s="22" t="s">
        <v>70</v>
      </c>
      <c r="E50" s="22" t="s">
        <v>70</v>
      </c>
      <c r="F50" s="22" t="s">
        <v>70</v>
      </c>
      <c r="G50" s="5">
        <v>0</v>
      </c>
      <c r="H50" s="49"/>
      <c r="I50" s="6">
        <v>500</v>
      </c>
      <c r="J50" s="6">
        <f t="shared" si="0"/>
        <v>0</v>
      </c>
      <c r="K50" s="45"/>
    </row>
    <row r="51" spans="1:11" x14ac:dyDescent="0.25">
      <c r="A51" s="7"/>
      <c r="B51" s="21">
        <v>40626</v>
      </c>
      <c r="C51" s="22">
        <v>4586</v>
      </c>
      <c r="D51" s="22" t="s">
        <v>70</v>
      </c>
      <c r="E51" s="22" t="s">
        <v>70</v>
      </c>
      <c r="F51" s="22" t="s">
        <v>70</v>
      </c>
      <c r="G51" s="5">
        <v>0</v>
      </c>
      <c r="H51" s="49"/>
      <c r="I51" s="6">
        <v>500</v>
      </c>
      <c r="J51" s="6">
        <f t="shared" si="0"/>
        <v>0</v>
      </c>
      <c r="K51" s="45"/>
    </row>
    <row r="52" spans="1:11" x14ac:dyDescent="0.25">
      <c r="A52" s="7"/>
      <c r="B52" s="2">
        <v>40626</v>
      </c>
      <c r="C52" s="3">
        <v>4587</v>
      </c>
      <c r="D52" s="3">
        <v>37274</v>
      </c>
      <c r="E52" s="3" t="s">
        <v>110</v>
      </c>
      <c r="F52" s="3" t="s">
        <v>14</v>
      </c>
      <c r="G52" s="5">
        <v>352</v>
      </c>
      <c r="H52" s="49">
        <v>4</v>
      </c>
      <c r="I52" s="6">
        <v>500</v>
      </c>
      <c r="J52" s="6">
        <f t="shared" si="0"/>
        <v>176000</v>
      </c>
      <c r="K52" s="3" t="s">
        <v>31</v>
      </c>
    </row>
    <row r="53" spans="1:11" x14ac:dyDescent="0.25">
      <c r="A53" s="7"/>
      <c r="B53" s="2">
        <v>40627</v>
      </c>
      <c r="C53" s="3">
        <v>4588</v>
      </c>
      <c r="D53" s="3">
        <v>37273</v>
      </c>
      <c r="E53" s="3" t="s">
        <v>111</v>
      </c>
      <c r="F53" s="3" t="s">
        <v>104</v>
      </c>
      <c r="G53" s="5">
        <v>90</v>
      </c>
      <c r="H53" s="49">
        <v>2</v>
      </c>
      <c r="I53" s="6">
        <v>500</v>
      </c>
      <c r="J53" s="6">
        <f t="shared" si="0"/>
        <v>45000</v>
      </c>
      <c r="K53" s="3" t="s">
        <v>89</v>
      </c>
    </row>
    <row r="54" spans="1:11" x14ac:dyDescent="0.25">
      <c r="A54" s="7"/>
      <c r="B54" s="2">
        <v>40626</v>
      </c>
      <c r="C54" s="3">
        <v>4589</v>
      </c>
      <c r="D54" s="3">
        <v>37275</v>
      </c>
      <c r="E54" s="3" t="s">
        <v>66</v>
      </c>
      <c r="F54" s="3" t="s">
        <v>39</v>
      </c>
      <c r="G54" s="5">
        <v>150</v>
      </c>
      <c r="H54" s="49">
        <v>2</v>
      </c>
      <c r="I54" s="6">
        <v>500</v>
      </c>
      <c r="J54" s="6">
        <f t="shared" si="0"/>
        <v>75000</v>
      </c>
      <c r="K54" s="3" t="s">
        <v>68</v>
      </c>
    </row>
    <row r="55" spans="1:11" x14ac:dyDescent="0.25">
      <c r="A55" s="7"/>
      <c r="B55" s="2">
        <v>40628</v>
      </c>
      <c r="C55" s="3">
        <v>4590</v>
      </c>
      <c r="D55" s="3">
        <v>37284</v>
      </c>
      <c r="E55" s="3" t="s">
        <v>73</v>
      </c>
      <c r="F55" s="3" t="s">
        <v>113</v>
      </c>
      <c r="G55" s="5">
        <v>198</v>
      </c>
      <c r="H55" s="49">
        <v>3</v>
      </c>
      <c r="I55" s="6">
        <v>500</v>
      </c>
      <c r="J55" s="6">
        <f t="shared" si="0"/>
        <v>99000</v>
      </c>
      <c r="K55" s="3" t="s">
        <v>89</v>
      </c>
    </row>
    <row r="56" spans="1:11" x14ac:dyDescent="0.25">
      <c r="A56" s="7"/>
      <c r="B56" s="2">
        <v>40629</v>
      </c>
      <c r="C56" s="3">
        <v>4591</v>
      </c>
      <c r="D56" s="3">
        <v>37297</v>
      </c>
      <c r="E56" s="3" t="s">
        <v>9</v>
      </c>
      <c r="F56" s="3" t="s">
        <v>107</v>
      </c>
      <c r="G56" s="5">
        <v>213</v>
      </c>
      <c r="H56" s="49">
        <v>6</v>
      </c>
      <c r="I56" s="6">
        <v>500</v>
      </c>
      <c r="J56" s="6">
        <f t="shared" si="0"/>
        <v>106500</v>
      </c>
      <c r="K56" s="3" t="s">
        <v>89</v>
      </c>
    </row>
    <row r="57" spans="1:11" x14ac:dyDescent="0.25">
      <c r="A57" s="7"/>
      <c r="B57" s="2">
        <v>40629</v>
      </c>
      <c r="C57" s="3">
        <v>4592</v>
      </c>
      <c r="D57" s="3">
        <v>37301</v>
      </c>
      <c r="E57" s="3" t="s">
        <v>12</v>
      </c>
      <c r="F57" s="3" t="s">
        <v>13</v>
      </c>
      <c r="G57" s="5">
        <v>50</v>
      </c>
      <c r="H57" s="49">
        <v>2</v>
      </c>
      <c r="I57" s="6">
        <v>500</v>
      </c>
      <c r="J57" s="6">
        <f t="shared" si="0"/>
        <v>25000</v>
      </c>
      <c r="K57" s="3" t="s">
        <v>68</v>
      </c>
    </row>
    <row r="58" spans="1:11" x14ac:dyDescent="0.25">
      <c r="A58" s="7"/>
      <c r="B58" s="2">
        <v>40629</v>
      </c>
      <c r="C58" s="3">
        <v>4593</v>
      </c>
      <c r="D58" s="3">
        <v>37309</v>
      </c>
      <c r="E58" s="3" t="s">
        <v>114</v>
      </c>
      <c r="F58" s="3" t="s">
        <v>92</v>
      </c>
      <c r="G58" s="5">
        <v>200</v>
      </c>
      <c r="H58" s="49">
        <v>4</v>
      </c>
      <c r="I58" s="6">
        <v>500</v>
      </c>
      <c r="J58" s="6">
        <f t="shared" si="0"/>
        <v>100000</v>
      </c>
      <c r="K58" s="3" t="s">
        <v>31</v>
      </c>
    </row>
    <row r="59" spans="1:11" x14ac:dyDescent="0.25">
      <c r="A59" s="7"/>
      <c r="B59" s="2">
        <v>40630</v>
      </c>
      <c r="C59" s="3">
        <v>4594</v>
      </c>
      <c r="D59" s="3">
        <v>37312</v>
      </c>
      <c r="E59" s="3" t="s">
        <v>9</v>
      </c>
      <c r="F59" s="3" t="s">
        <v>109</v>
      </c>
      <c r="G59" s="5">
        <v>810</v>
      </c>
      <c r="H59" s="49">
        <v>5</v>
      </c>
      <c r="I59" s="6">
        <v>500</v>
      </c>
      <c r="J59" s="6">
        <f t="shared" si="0"/>
        <v>405000</v>
      </c>
      <c r="K59" s="3" t="s">
        <v>89</v>
      </c>
    </row>
    <row r="60" spans="1:11" x14ac:dyDescent="0.25">
      <c r="A60" s="7"/>
      <c r="B60" s="2">
        <v>40630</v>
      </c>
      <c r="C60" s="3">
        <v>4595</v>
      </c>
      <c r="D60" s="3">
        <v>37313</v>
      </c>
      <c r="E60" s="3" t="s">
        <v>27</v>
      </c>
      <c r="F60" s="3" t="s">
        <v>115</v>
      </c>
      <c r="G60" s="5">
        <v>154</v>
      </c>
      <c r="H60" s="49">
        <v>2</v>
      </c>
      <c r="I60" s="6">
        <v>500</v>
      </c>
      <c r="J60" s="6">
        <f t="shared" si="0"/>
        <v>77000</v>
      </c>
      <c r="K60" s="3" t="s">
        <v>89</v>
      </c>
    </row>
    <row r="61" spans="1:11" x14ac:dyDescent="0.25">
      <c r="A61" s="7"/>
      <c r="B61" s="2">
        <v>40631</v>
      </c>
      <c r="C61" s="3">
        <v>4596</v>
      </c>
      <c r="D61" s="3">
        <v>37333</v>
      </c>
      <c r="E61" s="3" t="s">
        <v>63</v>
      </c>
      <c r="F61" s="3" t="s">
        <v>91</v>
      </c>
      <c r="G61" s="5">
        <v>275</v>
      </c>
      <c r="H61" s="49">
        <v>5</v>
      </c>
      <c r="I61" s="6">
        <v>500</v>
      </c>
      <c r="J61" s="6">
        <f t="shared" si="0"/>
        <v>137500</v>
      </c>
      <c r="K61" s="3" t="s">
        <v>89</v>
      </c>
    </row>
    <row r="62" spans="1:11" x14ac:dyDescent="0.25">
      <c r="A62" s="7"/>
      <c r="B62" s="2">
        <v>40630</v>
      </c>
      <c r="C62" s="3">
        <v>4597</v>
      </c>
      <c r="D62" s="3">
        <v>37314</v>
      </c>
      <c r="E62" s="3" t="s">
        <v>12</v>
      </c>
      <c r="F62" s="3" t="s">
        <v>13</v>
      </c>
      <c r="G62" s="5">
        <v>75</v>
      </c>
      <c r="H62" s="49">
        <v>3</v>
      </c>
      <c r="I62" s="6">
        <v>500</v>
      </c>
      <c r="J62" s="6">
        <v>37500</v>
      </c>
      <c r="K62" s="3" t="s">
        <v>89</v>
      </c>
    </row>
    <row r="63" spans="1:11" x14ac:dyDescent="0.25">
      <c r="A63" s="7"/>
      <c r="B63" s="2">
        <v>40630</v>
      </c>
      <c r="C63" s="47">
        <v>4598</v>
      </c>
      <c r="D63" s="3">
        <v>37315</v>
      </c>
      <c r="E63" s="3" t="s">
        <v>27</v>
      </c>
      <c r="F63" s="3" t="s">
        <v>104</v>
      </c>
      <c r="G63" s="5">
        <v>164</v>
      </c>
      <c r="H63" s="49">
        <v>4</v>
      </c>
      <c r="I63" s="6">
        <v>500</v>
      </c>
      <c r="J63" s="6">
        <f t="shared" ref="J63:J69" si="1">G63*I63</f>
        <v>82000</v>
      </c>
      <c r="K63" s="3" t="s">
        <v>89</v>
      </c>
    </row>
    <row r="64" spans="1:11" x14ac:dyDescent="0.25">
      <c r="A64" s="7"/>
      <c r="B64" s="2">
        <v>40630</v>
      </c>
      <c r="C64" s="3">
        <v>4599</v>
      </c>
      <c r="D64" s="3">
        <v>37316</v>
      </c>
      <c r="E64" s="3" t="s">
        <v>63</v>
      </c>
      <c r="F64" s="3" t="s">
        <v>107</v>
      </c>
      <c r="G64" s="5">
        <v>192</v>
      </c>
      <c r="H64" s="49">
        <v>6</v>
      </c>
      <c r="I64" s="6">
        <v>500</v>
      </c>
      <c r="J64" s="6">
        <f t="shared" si="1"/>
        <v>96000</v>
      </c>
      <c r="K64" s="3" t="s">
        <v>89</v>
      </c>
    </row>
    <row r="65" spans="1:11" x14ac:dyDescent="0.25">
      <c r="A65" s="7"/>
      <c r="B65" s="2">
        <v>40630</v>
      </c>
      <c r="C65" s="3">
        <v>4600</v>
      </c>
      <c r="D65" s="3">
        <v>37320</v>
      </c>
      <c r="E65" s="3" t="s">
        <v>116</v>
      </c>
      <c r="F65" s="3" t="s">
        <v>36</v>
      </c>
      <c r="G65" s="5">
        <v>90</v>
      </c>
      <c r="H65" s="49">
        <v>3</v>
      </c>
      <c r="I65" s="6">
        <v>500</v>
      </c>
      <c r="J65" s="6">
        <f t="shared" si="1"/>
        <v>45000</v>
      </c>
      <c r="K65" s="3" t="s">
        <v>10</v>
      </c>
    </row>
    <row r="66" spans="1:11" x14ac:dyDescent="0.25">
      <c r="A66" s="7"/>
      <c r="B66" s="2">
        <v>40630</v>
      </c>
      <c r="C66" s="3">
        <v>4601</v>
      </c>
      <c r="D66" s="3">
        <v>37327</v>
      </c>
      <c r="E66" s="3" t="s">
        <v>12</v>
      </c>
      <c r="F66" s="3" t="s">
        <v>13</v>
      </c>
      <c r="G66" s="5">
        <v>150</v>
      </c>
      <c r="H66" s="49">
        <v>6</v>
      </c>
      <c r="I66" s="6">
        <v>500</v>
      </c>
      <c r="J66" s="6">
        <f t="shared" si="1"/>
        <v>75000</v>
      </c>
      <c r="K66" s="3" t="s">
        <v>68</v>
      </c>
    </row>
    <row r="67" spans="1:11" x14ac:dyDescent="0.25">
      <c r="A67" s="7"/>
      <c r="B67" s="2">
        <v>40632</v>
      </c>
      <c r="C67" s="3">
        <v>4602</v>
      </c>
      <c r="D67" s="3">
        <v>37351</v>
      </c>
      <c r="E67" s="3" t="s">
        <v>63</v>
      </c>
      <c r="F67" s="3" t="s">
        <v>92</v>
      </c>
      <c r="G67" s="5">
        <v>102</v>
      </c>
      <c r="H67" s="49">
        <v>2</v>
      </c>
      <c r="I67" s="6">
        <v>500</v>
      </c>
      <c r="J67" s="6">
        <f t="shared" si="1"/>
        <v>51000</v>
      </c>
      <c r="K67" s="3" t="s">
        <v>89</v>
      </c>
    </row>
    <row r="68" spans="1:11" x14ac:dyDescent="0.25">
      <c r="A68" s="7"/>
      <c r="B68" s="2">
        <v>40631</v>
      </c>
      <c r="C68" s="3">
        <v>4603</v>
      </c>
      <c r="D68" s="3">
        <v>37344</v>
      </c>
      <c r="E68" s="3" t="s">
        <v>74</v>
      </c>
      <c r="F68" s="3" t="s">
        <v>75</v>
      </c>
      <c r="G68" s="5">
        <v>80</v>
      </c>
      <c r="H68" s="49">
        <v>2</v>
      </c>
      <c r="I68" s="6">
        <v>500</v>
      </c>
      <c r="J68" s="6">
        <f t="shared" si="1"/>
        <v>40000</v>
      </c>
      <c r="K68" s="3" t="s">
        <v>89</v>
      </c>
    </row>
    <row r="69" spans="1:11" x14ac:dyDescent="0.25">
      <c r="A69" s="7"/>
      <c r="B69" s="2">
        <v>40632</v>
      </c>
      <c r="C69" s="3">
        <v>4604</v>
      </c>
      <c r="D69" s="3">
        <v>37345</v>
      </c>
      <c r="E69" s="3" t="s">
        <v>9</v>
      </c>
      <c r="F69" s="3" t="s">
        <v>118</v>
      </c>
      <c r="G69" s="5">
        <v>284</v>
      </c>
      <c r="H69" s="49">
        <v>2</v>
      </c>
      <c r="I69" s="6">
        <v>500</v>
      </c>
      <c r="J69" s="6">
        <f t="shared" si="1"/>
        <v>142000</v>
      </c>
      <c r="K69" s="3" t="s">
        <v>89</v>
      </c>
    </row>
    <row r="70" spans="1:11" x14ac:dyDescent="0.25">
      <c r="A70" s="7"/>
      <c r="B70" s="2">
        <v>40632</v>
      </c>
      <c r="C70" s="3">
        <v>4605</v>
      </c>
      <c r="D70" s="3">
        <v>37358</v>
      </c>
      <c r="E70" s="3" t="s">
        <v>9</v>
      </c>
      <c r="F70" s="3" t="s">
        <v>107</v>
      </c>
      <c r="G70" s="5">
        <v>178</v>
      </c>
      <c r="H70" s="49">
        <v>2</v>
      </c>
      <c r="I70" s="6">
        <v>500</v>
      </c>
      <c r="J70" s="6">
        <f>G70*I70</f>
        <v>89000</v>
      </c>
      <c r="K70" s="3" t="s">
        <v>68</v>
      </c>
    </row>
    <row r="71" spans="1:11" x14ac:dyDescent="0.25">
      <c r="A71" s="7"/>
      <c r="B71" s="2">
        <v>40632</v>
      </c>
      <c r="C71" s="3">
        <v>4606</v>
      </c>
      <c r="D71" s="3">
        <v>37365</v>
      </c>
      <c r="E71" s="3" t="s">
        <v>9</v>
      </c>
      <c r="F71" s="3" t="s">
        <v>120</v>
      </c>
      <c r="G71" s="5">
        <v>400</v>
      </c>
      <c r="H71" s="49">
        <v>2</v>
      </c>
      <c r="I71" s="6">
        <v>500</v>
      </c>
      <c r="J71" s="6">
        <f>G71*I71</f>
        <v>200000</v>
      </c>
      <c r="K71" s="3" t="s">
        <v>68</v>
      </c>
    </row>
    <row r="72" spans="1:11" x14ac:dyDescent="0.25">
      <c r="A72" s="7"/>
      <c r="B72" s="2">
        <v>40633</v>
      </c>
      <c r="C72" s="3">
        <v>4607</v>
      </c>
      <c r="D72" s="3">
        <v>37386</v>
      </c>
      <c r="E72" s="3" t="s">
        <v>58</v>
      </c>
      <c r="F72" s="3" t="s">
        <v>121</v>
      </c>
      <c r="G72" s="5">
        <v>132</v>
      </c>
      <c r="H72" s="49">
        <v>2</v>
      </c>
      <c r="I72" s="6">
        <v>500</v>
      </c>
      <c r="J72" s="6">
        <f>G72*I72</f>
        <v>66000</v>
      </c>
      <c r="K72" s="3" t="s">
        <v>23</v>
      </c>
    </row>
    <row r="73" spans="1:11" ht="15.75" thickBot="1" x14ac:dyDescent="0.3">
      <c r="A73" s="8"/>
      <c r="B73" s="9"/>
      <c r="C73" s="9"/>
      <c r="D73" s="10"/>
      <c r="E73" s="11"/>
      <c r="F73" s="11"/>
      <c r="G73" s="5">
        <f>SUM(G5:G72)</f>
        <v>10583</v>
      </c>
      <c r="H73" s="50">
        <f>SUM(H5:H72)</f>
        <v>161</v>
      </c>
      <c r="I73" s="13"/>
      <c r="J73" s="14">
        <f>SUM(J5:J72)</f>
        <v>5291500</v>
      </c>
    </row>
    <row r="74" spans="1:11" ht="15.75" thickBot="1" x14ac:dyDescent="0.3">
      <c r="A74" s="8"/>
      <c r="B74" s="9"/>
      <c r="D74" s="8"/>
      <c r="E74" s="8"/>
      <c r="F74" s="8"/>
    </row>
    <row r="75" spans="1:11" ht="15.75" x14ac:dyDescent="0.25">
      <c r="A75" s="8"/>
      <c r="F75" s="53"/>
    </row>
    <row r="76" spans="1:11" ht="19.5" thickBot="1" x14ac:dyDescent="0.35">
      <c r="A76" s="8"/>
      <c r="F76" s="54"/>
      <c r="I76" s="17" t="s">
        <v>18</v>
      </c>
      <c r="J76" s="17" t="s">
        <v>19</v>
      </c>
    </row>
    <row r="77" spans="1:11" ht="15.75" thickBot="1" x14ac:dyDescent="0.3">
      <c r="A77" s="8"/>
      <c r="F77" s="54"/>
      <c r="I77" s="18">
        <f>G73*7%/3</f>
        <v>246.9366666666667</v>
      </c>
      <c r="J77" s="19">
        <f>J73*7%/3</f>
        <v>123468.33333333336</v>
      </c>
    </row>
    <row r="78" spans="1:11" ht="15.75" thickBot="1" x14ac:dyDescent="0.3">
      <c r="A78" s="8"/>
      <c r="F78" s="55"/>
    </row>
  </sheetData>
  <mergeCells count="1">
    <mergeCell ref="B3:K3"/>
  </mergeCells>
  <pageMargins left="0.7" right="0.7" top="0.75" bottom="0.75" header="0.3" footer="0.3"/>
  <pageSetup paperSize="9" orientation="portrait" horizontalDpi="200" verticalDpi="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76"/>
  <sheetViews>
    <sheetView topLeftCell="B60" workbookViewId="0">
      <selection activeCell="H72" sqref="H72"/>
    </sheetView>
  </sheetViews>
  <sheetFormatPr baseColWidth="10" defaultRowHeight="15" x14ac:dyDescent="0.25"/>
  <cols>
    <col min="2" max="2" width="13.85546875" customWidth="1"/>
    <col min="5" max="5" width="23.5703125" customWidth="1"/>
    <col min="6" max="6" width="36" customWidth="1"/>
    <col min="8" max="8" width="11.42578125" style="51"/>
    <col min="11" max="11" width="13.42578125" customWidth="1"/>
  </cols>
  <sheetData>
    <row r="3" spans="2:11" ht="18.75" x14ac:dyDescent="0.3">
      <c r="B3" s="101" t="s">
        <v>119</v>
      </c>
      <c r="C3" s="102"/>
      <c r="D3" s="102"/>
      <c r="E3" s="102"/>
      <c r="F3" s="102"/>
      <c r="G3" s="102"/>
      <c r="H3" s="102"/>
      <c r="I3" s="102"/>
      <c r="J3" s="102"/>
      <c r="K3" s="103"/>
    </row>
    <row r="4" spans="2:11" x14ac:dyDescent="0.25">
      <c r="B4" s="1" t="s">
        <v>0</v>
      </c>
      <c r="C4" s="1" t="s">
        <v>1</v>
      </c>
      <c r="D4" s="1" t="s">
        <v>2</v>
      </c>
      <c r="E4" s="1" t="s">
        <v>3</v>
      </c>
      <c r="F4" s="1" t="s">
        <v>4</v>
      </c>
      <c r="G4" s="1" t="s">
        <v>5</v>
      </c>
      <c r="H4" s="48" t="s">
        <v>117</v>
      </c>
      <c r="I4" s="1" t="s">
        <v>6</v>
      </c>
      <c r="J4" s="1" t="s">
        <v>7</v>
      </c>
      <c r="K4" s="1" t="s">
        <v>8</v>
      </c>
    </row>
    <row r="5" spans="2:11" x14ac:dyDescent="0.25">
      <c r="B5" s="2">
        <v>40635</v>
      </c>
      <c r="C5" s="3">
        <v>4608</v>
      </c>
      <c r="D5" s="3">
        <v>37435</v>
      </c>
      <c r="E5" s="3" t="s">
        <v>66</v>
      </c>
      <c r="F5" s="3" t="s">
        <v>122</v>
      </c>
      <c r="G5" s="5">
        <v>50</v>
      </c>
      <c r="H5" s="49">
        <v>2</v>
      </c>
      <c r="I5" s="6">
        <v>495</v>
      </c>
      <c r="J5" s="6">
        <f t="shared" ref="J5:J36" si="0">G5*I5</f>
        <v>24750</v>
      </c>
      <c r="K5" s="3" t="s">
        <v>68</v>
      </c>
    </row>
    <row r="6" spans="2:11" x14ac:dyDescent="0.25">
      <c r="B6" s="21" t="s">
        <v>45</v>
      </c>
      <c r="C6" s="22">
        <v>4609</v>
      </c>
      <c r="D6" s="22" t="s">
        <v>45</v>
      </c>
      <c r="E6" s="22" t="s">
        <v>45</v>
      </c>
      <c r="F6" s="22" t="s">
        <v>45</v>
      </c>
      <c r="G6" s="56">
        <v>0</v>
      </c>
      <c r="H6" s="57">
        <v>0</v>
      </c>
      <c r="I6" s="6">
        <v>495</v>
      </c>
      <c r="J6" s="6">
        <f t="shared" si="0"/>
        <v>0</v>
      </c>
      <c r="K6" s="45"/>
    </row>
    <row r="7" spans="2:11" x14ac:dyDescent="0.25">
      <c r="B7" s="2">
        <v>40638</v>
      </c>
      <c r="C7" s="3">
        <v>4610</v>
      </c>
      <c r="D7" s="3">
        <v>37454</v>
      </c>
      <c r="E7" s="3" t="s">
        <v>66</v>
      </c>
      <c r="F7" s="3" t="s">
        <v>122</v>
      </c>
      <c r="G7" s="5">
        <v>50</v>
      </c>
      <c r="H7" s="47">
        <v>2</v>
      </c>
      <c r="I7" s="6">
        <v>495</v>
      </c>
      <c r="J7" s="6">
        <f t="shared" si="0"/>
        <v>24750</v>
      </c>
      <c r="K7" s="3" t="s">
        <v>10</v>
      </c>
    </row>
    <row r="8" spans="2:11" x14ac:dyDescent="0.25">
      <c r="B8" s="2">
        <v>40639</v>
      </c>
      <c r="C8" s="3">
        <v>4611</v>
      </c>
      <c r="D8" s="3">
        <v>37477</v>
      </c>
      <c r="E8" s="3" t="s">
        <v>9</v>
      </c>
      <c r="F8" s="3" t="s">
        <v>46</v>
      </c>
      <c r="G8" s="5">
        <v>50</v>
      </c>
      <c r="H8" s="49">
        <v>1</v>
      </c>
      <c r="I8" s="6">
        <v>495</v>
      </c>
      <c r="J8" s="6">
        <f t="shared" si="0"/>
        <v>24750</v>
      </c>
      <c r="K8" s="3" t="s">
        <v>31</v>
      </c>
    </row>
    <row r="9" spans="2:11" x14ac:dyDescent="0.25">
      <c r="B9" s="2">
        <v>40639</v>
      </c>
      <c r="C9" s="3">
        <v>4612</v>
      </c>
      <c r="D9" s="3">
        <v>37477</v>
      </c>
      <c r="E9" s="3" t="s">
        <v>66</v>
      </c>
      <c r="F9" s="3" t="s">
        <v>122</v>
      </c>
      <c r="G9" s="5">
        <v>50</v>
      </c>
      <c r="H9" s="49">
        <v>2</v>
      </c>
      <c r="I9" s="6">
        <v>495</v>
      </c>
      <c r="J9" s="6">
        <f t="shared" si="0"/>
        <v>24750</v>
      </c>
      <c r="K9" s="3" t="s">
        <v>31</v>
      </c>
    </row>
    <row r="10" spans="2:11" x14ac:dyDescent="0.25">
      <c r="B10" s="2">
        <v>40641</v>
      </c>
      <c r="C10" s="3">
        <v>4613</v>
      </c>
      <c r="D10" s="3">
        <v>37502</v>
      </c>
      <c r="E10" s="3" t="s">
        <v>9</v>
      </c>
      <c r="F10" s="3" t="s">
        <v>123</v>
      </c>
      <c r="G10" s="5">
        <v>148</v>
      </c>
      <c r="H10" s="49">
        <v>1</v>
      </c>
      <c r="I10" s="6">
        <v>495</v>
      </c>
      <c r="J10" s="6">
        <f t="shared" si="0"/>
        <v>73260</v>
      </c>
      <c r="K10" s="3" t="s">
        <v>89</v>
      </c>
    </row>
    <row r="11" spans="2:11" x14ac:dyDescent="0.25">
      <c r="B11" s="2">
        <v>40642</v>
      </c>
      <c r="C11" s="3">
        <v>4614</v>
      </c>
      <c r="D11" s="3">
        <v>37502</v>
      </c>
      <c r="E11" s="3" t="s">
        <v>124</v>
      </c>
      <c r="F11" s="3" t="s">
        <v>125</v>
      </c>
      <c r="G11" s="5">
        <v>76</v>
      </c>
      <c r="H11" s="49">
        <v>1</v>
      </c>
      <c r="I11" s="6">
        <v>495</v>
      </c>
      <c r="J11" s="6">
        <f t="shared" si="0"/>
        <v>37620</v>
      </c>
      <c r="K11" s="3" t="s">
        <v>89</v>
      </c>
    </row>
    <row r="12" spans="2:11" x14ac:dyDescent="0.25">
      <c r="B12" s="21" t="s">
        <v>45</v>
      </c>
      <c r="C12" s="22">
        <v>4615</v>
      </c>
      <c r="D12" s="22" t="s">
        <v>45</v>
      </c>
      <c r="E12" s="22" t="s">
        <v>45</v>
      </c>
      <c r="F12" s="22" t="s">
        <v>45</v>
      </c>
      <c r="G12" s="56">
        <v>0</v>
      </c>
      <c r="H12" s="57">
        <v>0</v>
      </c>
      <c r="I12" s="6">
        <v>495</v>
      </c>
      <c r="J12" s="6">
        <f t="shared" si="0"/>
        <v>0</v>
      </c>
      <c r="K12" s="45"/>
    </row>
    <row r="13" spans="2:11" x14ac:dyDescent="0.25">
      <c r="B13" s="2">
        <v>40642</v>
      </c>
      <c r="C13" s="3">
        <v>4616</v>
      </c>
      <c r="D13" s="3">
        <v>37500</v>
      </c>
      <c r="E13" s="3" t="s">
        <v>73</v>
      </c>
      <c r="F13" s="3" t="s">
        <v>126</v>
      </c>
      <c r="G13" s="5">
        <v>148</v>
      </c>
      <c r="H13" s="47">
        <v>2</v>
      </c>
      <c r="I13" s="6">
        <v>495</v>
      </c>
      <c r="J13" s="6">
        <f t="shared" si="0"/>
        <v>73260</v>
      </c>
      <c r="K13" s="3" t="s">
        <v>89</v>
      </c>
    </row>
    <row r="14" spans="2:11" x14ac:dyDescent="0.25">
      <c r="B14" s="2">
        <v>40644</v>
      </c>
      <c r="C14" s="3">
        <v>4619</v>
      </c>
      <c r="D14" s="3">
        <v>37512</v>
      </c>
      <c r="E14" s="3" t="s">
        <v>73</v>
      </c>
      <c r="F14" s="3" t="s">
        <v>126</v>
      </c>
      <c r="G14" s="5">
        <v>76</v>
      </c>
      <c r="H14" s="49">
        <v>2</v>
      </c>
      <c r="I14" s="6">
        <v>495</v>
      </c>
      <c r="J14" s="6">
        <f t="shared" si="0"/>
        <v>37620</v>
      </c>
      <c r="K14" s="3" t="s">
        <v>10</v>
      </c>
    </row>
    <row r="15" spans="2:11" x14ac:dyDescent="0.25">
      <c r="B15" s="2">
        <v>40643</v>
      </c>
      <c r="C15" s="3">
        <v>4620</v>
      </c>
      <c r="D15" s="3">
        <v>37513</v>
      </c>
      <c r="E15" s="3" t="s">
        <v>116</v>
      </c>
      <c r="F15" s="3" t="s">
        <v>36</v>
      </c>
      <c r="G15" s="5">
        <v>90</v>
      </c>
      <c r="H15" s="49">
        <v>2</v>
      </c>
      <c r="I15" s="6">
        <v>495</v>
      </c>
      <c r="J15" s="6">
        <f t="shared" si="0"/>
        <v>44550</v>
      </c>
      <c r="K15" s="3" t="s">
        <v>89</v>
      </c>
    </row>
    <row r="16" spans="2:11" x14ac:dyDescent="0.25">
      <c r="B16" s="2">
        <v>40644</v>
      </c>
      <c r="C16" s="3">
        <v>4621</v>
      </c>
      <c r="D16" s="3">
        <v>37567</v>
      </c>
      <c r="E16" s="3" t="s">
        <v>27</v>
      </c>
      <c r="F16" s="3" t="s">
        <v>127</v>
      </c>
      <c r="G16" s="5">
        <v>81</v>
      </c>
      <c r="H16" s="49">
        <v>1</v>
      </c>
      <c r="I16" s="6">
        <v>495</v>
      </c>
      <c r="J16" s="6">
        <f t="shared" si="0"/>
        <v>40095</v>
      </c>
      <c r="K16" s="3" t="s">
        <v>10</v>
      </c>
    </row>
    <row r="17" spans="1:11" x14ac:dyDescent="0.25">
      <c r="B17" s="2">
        <v>40645</v>
      </c>
      <c r="C17" s="3">
        <v>4622</v>
      </c>
      <c r="D17" s="3">
        <v>37534</v>
      </c>
      <c r="E17" s="3" t="s">
        <v>128</v>
      </c>
      <c r="F17" s="3" t="s">
        <v>129</v>
      </c>
      <c r="G17" s="5">
        <v>180</v>
      </c>
      <c r="H17" s="49">
        <v>4</v>
      </c>
      <c r="I17" s="6">
        <v>495</v>
      </c>
      <c r="J17" s="6">
        <f t="shared" si="0"/>
        <v>89100</v>
      </c>
      <c r="K17" s="3" t="s">
        <v>89</v>
      </c>
    </row>
    <row r="18" spans="1:11" x14ac:dyDescent="0.25">
      <c r="B18" s="2">
        <v>40645</v>
      </c>
      <c r="C18" s="3">
        <v>4623</v>
      </c>
      <c r="D18" s="3">
        <v>37536</v>
      </c>
      <c r="E18" s="3" t="s">
        <v>130</v>
      </c>
      <c r="F18" s="3" t="s">
        <v>131</v>
      </c>
      <c r="G18" s="5">
        <v>105</v>
      </c>
      <c r="H18" s="49">
        <v>3</v>
      </c>
      <c r="I18" s="6">
        <v>495</v>
      </c>
      <c r="J18" s="6">
        <f t="shared" si="0"/>
        <v>51975</v>
      </c>
      <c r="K18" s="3" t="s">
        <v>89</v>
      </c>
    </row>
    <row r="19" spans="1:11" x14ac:dyDescent="0.25">
      <c r="B19" s="2">
        <v>40645</v>
      </c>
      <c r="C19" s="3">
        <v>4624</v>
      </c>
      <c r="D19" s="3">
        <v>37543</v>
      </c>
      <c r="E19" s="3" t="s">
        <v>63</v>
      </c>
      <c r="F19" s="4" t="s">
        <v>46</v>
      </c>
      <c r="G19" s="5">
        <v>120</v>
      </c>
      <c r="H19" s="49">
        <v>2</v>
      </c>
      <c r="I19" s="6">
        <v>495</v>
      </c>
      <c r="J19" s="6">
        <f t="shared" si="0"/>
        <v>59400</v>
      </c>
      <c r="K19" s="3" t="s">
        <v>68</v>
      </c>
    </row>
    <row r="20" spans="1:11" x14ac:dyDescent="0.25">
      <c r="A20" s="7"/>
      <c r="B20" s="2">
        <v>40648</v>
      </c>
      <c r="C20" s="3">
        <v>4625</v>
      </c>
      <c r="D20" s="3">
        <v>37580</v>
      </c>
      <c r="E20" s="3" t="s">
        <v>66</v>
      </c>
      <c r="F20" s="3" t="s">
        <v>122</v>
      </c>
      <c r="G20" s="5">
        <v>50</v>
      </c>
      <c r="H20" s="49">
        <v>2</v>
      </c>
      <c r="I20" s="6">
        <v>495</v>
      </c>
      <c r="J20" s="6">
        <f t="shared" si="0"/>
        <v>24750</v>
      </c>
      <c r="K20" s="3" t="s">
        <v>10</v>
      </c>
    </row>
    <row r="21" spans="1:11" x14ac:dyDescent="0.25">
      <c r="A21" s="7"/>
      <c r="B21" s="2">
        <v>40650</v>
      </c>
      <c r="C21" s="3">
        <v>4626</v>
      </c>
      <c r="D21" s="3">
        <v>37594</v>
      </c>
      <c r="E21" s="3" t="s">
        <v>73</v>
      </c>
      <c r="F21" s="3" t="s">
        <v>126</v>
      </c>
      <c r="G21" s="5">
        <v>202</v>
      </c>
      <c r="H21" s="49">
        <v>4</v>
      </c>
      <c r="I21" s="6">
        <v>495</v>
      </c>
      <c r="J21" s="6">
        <f t="shared" si="0"/>
        <v>99990</v>
      </c>
      <c r="K21" s="3" t="s">
        <v>31</v>
      </c>
    </row>
    <row r="22" spans="1:11" x14ac:dyDescent="0.25">
      <c r="A22" s="7"/>
      <c r="B22" s="2">
        <v>40651</v>
      </c>
      <c r="C22" s="3">
        <v>4627</v>
      </c>
      <c r="D22" s="3">
        <v>37606</v>
      </c>
      <c r="E22" s="3" t="s">
        <v>63</v>
      </c>
      <c r="F22" s="3" t="s">
        <v>43</v>
      </c>
      <c r="G22" s="5">
        <v>110</v>
      </c>
      <c r="H22" s="49">
        <v>2</v>
      </c>
      <c r="I22" s="6">
        <v>495</v>
      </c>
      <c r="J22" s="6">
        <f t="shared" si="0"/>
        <v>54450</v>
      </c>
      <c r="K22" s="3" t="s">
        <v>89</v>
      </c>
    </row>
    <row r="23" spans="1:11" x14ac:dyDescent="0.25">
      <c r="A23" s="7"/>
      <c r="B23" s="2"/>
      <c r="C23" s="3">
        <v>4628</v>
      </c>
      <c r="D23" s="3">
        <v>37601</v>
      </c>
      <c r="E23" s="3" t="s">
        <v>66</v>
      </c>
      <c r="F23" s="3" t="s">
        <v>122</v>
      </c>
      <c r="G23" s="5">
        <v>75</v>
      </c>
      <c r="H23" s="49">
        <v>3</v>
      </c>
      <c r="I23" s="6">
        <v>495</v>
      </c>
      <c r="J23" s="6">
        <f t="shared" si="0"/>
        <v>37125</v>
      </c>
      <c r="K23" s="3" t="s">
        <v>89</v>
      </c>
    </row>
    <row r="24" spans="1:11" x14ac:dyDescent="0.25">
      <c r="A24" s="7"/>
      <c r="B24" s="2">
        <v>40652</v>
      </c>
      <c r="C24" s="3">
        <v>4629</v>
      </c>
      <c r="D24" s="3">
        <v>37629</v>
      </c>
      <c r="E24" s="3" t="s">
        <v>66</v>
      </c>
      <c r="F24" s="3" t="s">
        <v>122</v>
      </c>
      <c r="G24" s="5">
        <v>75</v>
      </c>
      <c r="H24" s="49">
        <v>3</v>
      </c>
      <c r="I24" s="6">
        <v>495</v>
      </c>
      <c r="J24" s="6">
        <f t="shared" si="0"/>
        <v>37125</v>
      </c>
      <c r="K24" s="3" t="s">
        <v>89</v>
      </c>
    </row>
    <row r="25" spans="1:11" x14ac:dyDescent="0.25">
      <c r="A25" s="7"/>
      <c r="B25" s="2">
        <v>40653</v>
      </c>
      <c r="C25" s="3">
        <v>4630</v>
      </c>
      <c r="D25" s="3">
        <v>37636</v>
      </c>
      <c r="E25" s="3" t="s">
        <v>48</v>
      </c>
      <c r="F25" s="3" t="s">
        <v>48</v>
      </c>
      <c r="G25" s="5"/>
      <c r="H25" s="49"/>
      <c r="I25" s="6">
        <v>495</v>
      </c>
      <c r="J25" s="6">
        <f t="shared" si="0"/>
        <v>0</v>
      </c>
      <c r="K25" s="3"/>
    </row>
    <row r="26" spans="1:11" x14ac:dyDescent="0.25">
      <c r="A26" s="7"/>
      <c r="B26" s="2">
        <v>40653</v>
      </c>
      <c r="C26" s="3">
        <v>4631</v>
      </c>
      <c r="D26" s="3">
        <v>37638</v>
      </c>
      <c r="E26" s="3" t="s">
        <v>73</v>
      </c>
      <c r="F26" s="3" t="s">
        <v>126</v>
      </c>
      <c r="G26" s="5">
        <v>424</v>
      </c>
      <c r="H26" s="49">
        <v>4</v>
      </c>
      <c r="I26" s="6">
        <v>495</v>
      </c>
      <c r="J26" s="6">
        <f t="shared" si="0"/>
        <v>209880</v>
      </c>
      <c r="K26" s="3" t="s">
        <v>89</v>
      </c>
    </row>
    <row r="27" spans="1:11" x14ac:dyDescent="0.25">
      <c r="A27" s="7"/>
      <c r="B27" s="2">
        <v>40654</v>
      </c>
      <c r="C27" s="3">
        <v>4632</v>
      </c>
      <c r="D27" s="3">
        <v>37651</v>
      </c>
      <c r="E27" s="3" t="s">
        <v>9</v>
      </c>
      <c r="F27" s="3" t="s">
        <v>123</v>
      </c>
      <c r="G27" s="5">
        <v>390</v>
      </c>
      <c r="H27" s="49">
        <v>2</v>
      </c>
      <c r="I27" s="6">
        <v>495</v>
      </c>
      <c r="J27" s="6">
        <f t="shared" si="0"/>
        <v>193050</v>
      </c>
      <c r="K27" s="3" t="s">
        <v>10</v>
      </c>
    </row>
    <row r="28" spans="1:11" x14ac:dyDescent="0.25">
      <c r="A28" s="7"/>
      <c r="B28" s="2">
        <v>40653</v>
      </c>
      <c r="C28" s="3">
        <v>4633</v>
      </c>
      <c r="D28" s="3">
        <v>37643</v>
      </c>
      <c r="E28" s="3" t="s">
        <v>51</v>
      </c>
      <c r="F28" s="3" t="s">
        <v>52</v>
      </c>
      <c r="G28" s="5">
        <v>99</v>
      </c>
      <c r="H28" s="49">
        <v>2</v>
      </c>
      <c r="I28" s="6">
        <v>495</v>
      </c>
      <c r="J28" s="6">
        <f t="shared" si="0"/>
        <v>49005</v>
      </c>
      <c r="K28" s="3" t="s">
        <v>10</v>
      </c>
    </row>
    <row r="29" spans="1:11" x14ac:dyDescent="0.25">
      <c r="A29" s="7"/>
      <c r="B29" s="2">
        <v>40655</v>
      </c>
      <c r="C29" s="3">
        <v>4634</v>
      </c>
      <c r="D29" s="3">
        <v>37665</v>
      </c>
      <c r="E29" s="3" t="s">
        <v>27</v>
      </c>
      <c r="F29" s="3" t="s">
        <v>132</v>
      </c>
      <c r="G29" s="5">
        <v>116</v>
      </c>
      <c r="H29" s="49">
        <v>2</v>
      </c>
      <c r="I29" s="6">
        <v>495</v>
      </c>
      <c r="J29" s="6">
        <f t="shared" si="0"/>
        <v>57420</v>
      </c>
      <c r="K29" s="3" t="s">
        <v>10</v>
      </c>
    </row>
    <row r="30" spans="1:11" x14ac:dyDescent="0.25">
      <c r="A30" s="7"/>
      <c r="B30" s="2">
        <v>40656</v>
      </c>
      <c r="C30" s="3">
        <v>4635</v>
      </c>
      <c r="D30" s="3">
        <v>37665</v>
      </c>
      <c r="E30" s="3" t="s">
        <v>73</v>
      </c>
      <c r="F30" s="3" t="s">
        <v>126</v>
      </c>
      <c r="G30" s="5">
        <v>148</v>
      </c>
      <c r="H30" s="49">
        <v>2</v>
      </c>
      <c r="I30" s="6">
        <v>495</v>
      </c>
      <c r="J30" s="6">
        <f t="shared" si="0"/>
        <v>73260</v>
      </c>
      <c r="K30" s="3" t="s">
        <v>10</v>
      </c>
    </row>
    <row r="31" spans="1:11" x14ac:dyDescent="0.25">
      <c r="A31" s="7"/>
      <c r="B31" s="21" t="s">
        <v>45</v>
      </c>
      <c r="C31" s="22">
        <v>4636</v>
      </c>
      <c r="D31" s="22" t="s">
        <v>45</v>
      </c>
      <c r="E31" s="22" t="s">
        <v>45</v>
      </c>
      <c r="F31" s="22" t="s">
        <v>45</v>
      </c>
      <c r="G31" s="56">
        <v>0</v>
      </c>
      <c r="H31" s="57">
        <v>0</v>
      </c>
      <c r="I31" s="6">
        <v>495</v>
      </c>
      <c r="J31" s="58">
        <f t="shared" si="0"/>
        <v>0</v>
      </c>
      <c r="K31" s="45"/>
    </row>
    <row r="32" spans="1:11" x14ac:dyDescent="0.25">
      <c r="A32" s="7"/>
      <c r="B32" s="2">
        <v>40657</v>
      </c>
      <c r="C32" s="3">
        <v>4637</v>
      </c>
      <c r="D32" s="3">
        <v>37671</v>
      </c>
      <c r="E32" s="3" t="s">
        <v>9</v>
      </c>
      <c r="F32" s="3" t="s">
        <v>93</v>
      </c>
      <c r="G32" s="5">
        <v>78</v>
      </c>
      <c r="H32" s="49">
        <v>2</v>
      </c>
      <c r="I32" s="6">
        <v>495</v>
      </c>
      <c r="J32" s="6">
        <f t="shared" si="0"/>
        <v>38610</v>
      </c>
      <c r="K32" s="3" t="s">
        <v>89</v>
      </c>
    </row>
    <row r="33" spans="1:11" x14ac:dyDescent="0.25">
      <c r="A33" s="7"/>
      <c r="B33" s="2"/>
      <c r="C33" s="3">
        <v>4638</v>
      </c>
      <c r="D33" s="3" t="s">
        <v>48</v>
      </c>
      <c r="E33" s="3" t="s">
        <v>48</v>
      </c>
      <c r="F33" s="3"/>
      <c r="G33" s="5"/>
      <c r="H33" s="49"/>
      <c r="I33" s="6">
        <v>495</v>
      </c>
      <c r="J33" s="6">
        <f t="shared" si="0"/>
        <v>0</v>
      </c>
      <c r="K33" s="3"/>
    </row>
    <row r="34" spans="1:11" x14ac:dyDescent="0.25">
      <c r="A34" s="7"/>
      <c r="B34" s="2">
        <v>40657</v>
      </c>
      <c r="C34" s="3">
        <v>4639</v>
      </c>
      <c r="D34" s="3">
        <v>37685</v>
      </c>
      <c r="E34" s="3" t="s">
        <v>66</v>
      </c>
      <c r="F34" s="3" t="s">
        <v>122</v>
      </c>
      <c r="G34" s="5">
        <v>50</v>
      </c>
      <c r="H34" s="49">
        <v>2</v>
      </c>
      <c r="I34" s="6">
        <v>495</v>
      </c>
      <c r="J34" s="6">
        <f t="shared" si="0"/>
        <v>24750</v>
      </c>
      <c r="K34" s="3" t="s">
        <v>89</v>
      </c>
    </row>
    <row r="35" spans="1:11" x14ac:dyDescent="0.25">
      <c r="A35" s="7"/>
      <c r="B35" s="2">
        <v>40662</v>
      </c>
      <c r="C35" s="3">
        <v>4640</v>
      </c>
      <c r="D35" s="3">
        <v>37702</v>
      </c>
      <c r="E35" s="3" t="s">
        <v>73</v>
      </c>
      <c r="F35" s="3" t="s">
        <v>126</v>
      </c>
      <c r="G35" s="5">
        <v>132</v>
      </c>
      <c r="H35" s="49">
        <v>2</v>
      </c>
      <c r="I35" s="6">
        <v>495</v>
      </c>
      <c r="J35" s="6">
        <f t="shared" si="0"/>
        <v>65340</v>
      </c>
      <c r="K35" s="3" t="s">
        <v>89</v>
      </c>
    </row>
    <row r="36" spans="1:11" x14ac:dyDescent="0.25">
      <c r="A36" s="7"/>
      <c r="B36" s="2">
        <v>40663</v>
      </c>
      <c r="C36" s="3">
        <v>4641</v>
      </c>
      <c r="D36" s="3">
        <v>37716</v>
      </c>
      <c r="E36" s="3" t="s">
        <v>53</v>
      </c>
      <c r="F36" s="3" t="s">
        <v>133</v>
      </c>
      <c r="G36" s="5">
        <v>120</v>
      </c>
      <c r="H36" s="49">
        <v>2</v>
      </c>
      <c r="I36" s="6">
        <v>495</v>
      </c>
      <c r="J36" s="6">
        <f t="shared" si="0"/>
        <v>59400</v>
      </c>
      <c r="K36" s="3" t="s">
        <v>10</v>
      </c>
    </row>
    <row r="37" spans="1:11" x14ac:dyDescent="0.25">
      <c r="A37" s="7"/>
      <c r="B37" s="2">
        <v>40663</v>
      </c>
      <c r="C37" s="3">
        <v>4642</v>
      </c>
      <c r="D37" s="3" t="s">
        <v>134</v>
      </c>
      <c r="E37" s="3" t="s">
        <v>135</v>
      </c>
      <c r="F37" s="3" t="s">
        <v>136</v>
      </c>
      <c r="G37" s="5">
        <v>0</v>
      </c>
      <c r="H37" s="49">
        <v>0</v>
      </c>
      <c r="I37" s="6">
        <v>495</v>
      </c>
      <c r="J37" s="6">
        <f t="shared" ref="J37:J62" si="1">G37*I37</f>
        <v>0</v>
      </c>
      <c r="K37" s="3" t="s">
        <v>68</v>
      </c>
    </row>
    <row r="38" spans="1:11" x14ac:dyDescent="0.25">
      <c r="A38" s="7"/>
      <c r="B38" s="2">
        <v>40663</v>
      </c>
      <c r="C38" s="3">
        <v>4643</v>
      </c>
      <c r="D38" s="3">
        <v>37740</v>
      </c>
      <c r="E38" s="3" t="s">
        <v>66</v>
      </c>
      <c r="F38" s="3" t="s">
        <v>122</v>
      </c>
      <c r="G38" s="5">
        <v>75</v>
      </c>
      <c r="H38" s="49">
        <v>3</v>
      </c>
      <c r="I38" s="6">
        <v>495</v>
      </c>
      <c r="J38" s="6">
        <f t="shared" si="1"/>
        <v>37125</v>
      </c>
      <c r="K38" s="3" t="s">
        <v>68</v>
      </c>
    </row>
    <row r="39" spans="1:11" x14ac:dyDescent="0.25">
      <c r="A39" s="7"/>
      <c r="B39" s="2">
        <v>40663</v>
      </c>
      <c r="C39" s="3">
        <v>4644</v>
      </c>
      <c r="D39" s="3">
        <v>37743</v>
      </c>
      <c r="E39" s="3" t="s">
        <v>137</v>
      </c>
      <c r="F39" s="3" t="s">
        <v>126</v>
      </c>
      <c r="G39" s="5">
        <v>198</v>
      </c>
      <c r="H39" s="49">
        <v>3</v>
      </c>
      <c r="I39" s="6">
        <v>495</v>
      </c>
      <c r="J39" s="6">
        <f t="shared" si="1"/>
        <v>98010</v>
      </c>
      <c r="K39" s="3" t="s">
        <v>68</v>
      </c>
    </row>
    <row r="40" spans="1:11" x14ac:dyDescent="0.25">
      <c r="A40" s="7"/>
      <c r="B40" s="2"/>
      <c r="C40" s="3"/>
      <c r="D40" s="3"/>
      <c r="E40" s="3"/>
      <c r="F40" s="3"/>
      <c r="G40" s="5"/>
      <c r="H40" s="49"/>
      <c r="I40" s="6">
        <v>495</v>
      </c>
      <c r="J40" s="6">
        <f t="shared" si="1"/>
        <v>0</v>
      </c>
      <c r="K40" s="3"/>
    </row>
    <row r="41" spans="1:11" x14ac:dyDescent="0.25">
      <c r="A41" s="7"/>
      <c r="B41" s="2"/>
      <c r="C41" s="3"/>
      <c r="D41" s="3"/>
      <c r="E41" s="3"/>
      <c r="F41" s="3"/>
      <c r="G41" s="5"/>
      <c r="H41" s="49"/>
      <c r="I41" s="6">
        <v>495</v>
      </c>
      <c r="J41" s="6">
        <f t="shared" si="1"/>
        <v>0</v>
      </c>
      <c r="K41" s="3"/>
    </row>
    <row r="42" spans="1:11" x14ac:dyDescent="0.25">
      <c r="A42" s="7"/>
      <c r="B42" s="2"/>
      <c r="C42" s="3"/>
      <c r="D42" s="3"/>
      <c r="E42" s="3"/>
      <c r="F42" s="3"/>
      <c r="G42" s="5"/>
      <c r="H42" s="49"/>
      <c r="I42" s="6">
        <v>495</v>
      </c>
      <c r="J42" s="6">
        <f t="shared" si="1"/>
        <v>0</v>
      </c>
      <c r="K42" s="3"/>
    </row>
    <row r="43" spans="1:11" x14ac:dyDescent="0.25">
      <c r="A43" s="7"/>
      <c r="B43" s="2"/>
      <c r="C43" s="3"/>
      <c r="D43" s="3"/>
      <c r="E43" s="3"/>
      <c r="F43" s="3"/>
      <c r="G43" s="5"/>
      <c r="H43" s="49"/>
      <c r="I43" s="6">
        <v>495</v>
      </c>
      <c r="J43" s="6">
        <f t="shared" si="1"/>
        <v>0</v>
      </c>
      <c r="K43" s="3"/>
    </row>
    <row r="44" spans="1:11" x14ac:dyDescent="0.25">
      <c r="A44" s="7"/>
      <c r="B44" s="2"/>
      <c r="C44" s="3"/>
      <c r="D44" s="3"/>
      <c r="E44" s="3"/>
      <c r="F44" s="3"/>
      <c r="G44" s="5"/>
      <c r="H44" s="49"/>
      <c r="I44" s="6">
        <v>495</v>
      </c>
      <c r="J44" s="6">
        <f t="shared" si="1"/>
        <v>0</v>
      </c>
      <c r="K44" s="3"/>
    </row>
    <row r="45" spans="1:11" x14ac:dyDescent="0.25">
      <c r="A45" s="7"/>
      <c r="B45" s="2"/>
      <c r="C45" s="3"/>
      <c r="D45" s="3"/>
      <c r="E45" s="3"/>
      <c r="F45" s="3"/>
      <c r="G45" s="5"/>
      <c r="H45" s="49"/>
      <c r="I45" s="6">
        <v>495</v>
      </c>
      <c r="J45" s="6">
        <f t="shared" si="1"/>
        <v>0</v>
      </c>
      <c r="K45" s="3"/>
    </row>
    <row r="46" spans="1:11" x14ac:dyDescent="0.25">
      <c r="A46" s="7"/>
      <c r="B46" s="2"/>
      <c r="C46" s="3"/>
      <c r="D46" s="3"/>
      <c r="E46" s="3"/>
      <c r="F46" s="3"/>
      <c r="G46" s="5"/>
      <c r="H46" s="49"/>
      <c r="I46" s="6">
        <v>495</v>
      </c>
      <c r="J46" s="6">
        <f t="shared" si="1"/>
        <v>0</v>
      </c>
      <c r="K46" s="3"/>
    </row>
    <row r="47" spans="1:11" x14ac:dyDescent="0.25">
      <c r="A47" s="7"/>
      <c r="B47" s="2"/>
      <c r="C47" s="3"/>
      <c r="D47" s="3"/>
      <c r="E47" s="3"/>
      <c r="F47" s="3"/>
      <c r="G47" s="5"/>
      <c r="H47" s="49"/>
      <c r="I47" s="6">
        <v>495</v>
      </c>
      <c r="J47" s="6">
        <f t="shared" si="1"/>
        <v>0</v>
      </c>
      <c r="K47" s="3"/>
    </row>
    <row r="48" spans="1:11" x14ac:dyDescent="0.25">
      <c r="A48" s="7"/>
      <c r="B48" s="21"/>
      <c r="C48" s="22"/>
      <c r="D48" s="22"/>
      <c r="E48" s="22"/>
      <c r="F48" s="22"/>
      <c r="G48" s="5"/>
      <c r="H48" s="47"/>
      <c r="I48" s="6">
        <v>495</v>
      </c>
      <c r="J48" s="6">
        <f t="shared" si="1"/>
        <v>0</v>
      </c>
      <c r="K48" s="3"/>
    </row>
    <row r="49" spans="1:11" x14ac:dyDescent="0.25">
      <c r="A49" s="7"/>
      <c r="B49" s="2"/>
      <c r="C49" s="3"/>
      <c r="D49" s="3"/>
      <c r="E49" s="3"/>
      <c r="F49" s="3"/>
      <c r="G49" s="5"/>
      <c r="H49" s="49"/>
      <c r="I49" s="6">
        <v>495</v>
      </c>
      <c r="J49" s="6">
        <f t="shared" si="1"/>
        <v>0</v>
      </c>
      <c r="K49" s="3"/>
    </row>
    <row r="50" spans="1:11" x14ac:dyDescent="0.25">
      <c r="A50" s="7"/>
      <c r="B50" s="21"/>
      <c r="C50" s="22"/>
      <c r="D50" s="22"/>
      <c r="E50" s="22"/>
      <c r="F50" s="22"/>
      <c r="G50" s="5"/>
      <c r="H50" s="49"/>
      <c r="I50" s="6">
        <v>495</v>
      </c>
      <c r="J50" s="6">
        <f t="shared" si="1"/>
        <v>0</v>
      </c>
      <c r="K50" s="3"/>
    </row>
    <row r="51" spans="1:11" x14ac:dyDescent="0.25">
      <c r="A51" s="7"/>
      <c r="B51" s="21"/>
      <c r="C51" s="22"/>
      <c r="D51" s="22"/>
      <c r="E51" s="22"/>
      <c r="F51" s="22"/>
      <c r="G51" s="5"/>
      <c r="H51" s="49"/>
      <c r="I51" s="6">
        <v>495</v>
      </c>
      <c r="J51" s="6">
        <f t="shared" si="1"/>
        <v>0</v>
      </c>
      <c r="K51" s="3"/>
    </row>
    <row r="52" spans="1:11" x14ac:dyDescent="0.25">
      <c r="A52" s="7"/>
      <c r="B52" s="2"/>
      <c r="C52" s="3"/>
      <c r="D52" s="3"/>
      <c r="E52" s="3"/>
      <c r="F52" s="3"/>
      <c r="G52" s="5"/>
      <c r="H52" s="49"/>
      <c r="I52" s="6">
        <v>495</v>
      </c>
      <c r="J52" s="6">
        <f t="shared" si="1"/>
        <v>0</v>
      </c>
      <c r="K52" s="3"/>
    </row>
    <row r="53" spans="1:11" x14ac:dyDescent="0.25">
      <c r="A53" s="7"/>
      <c r="B53" s="2"/>
      <c r="C53" s="3"/>
      <c r="D53" s="3"/>
      <c r="E53" s="3"/>
      <c r="F53" s="3"/>
      <c r="G53" s="5"/>
      <c r="H53" s="49"/>
      <c r="I53" s="6">
        <v>495</v>
      </c>
      <c r="J53" s="6">
        <f t="shared" si="1"/>
        <v>0</v>
      </c>
      <c r="K53" s="3"/>
    </row>
    <row r="54" spans="1:11" x14ac:dyDescent="0.25">
      <c r="A54" s="7"/>
      <c r="B54" s="2"/>
      <c r="C54" s="3"/>
      <c r="D54" s="3"/>
      <c r="E54" s="3"/>
      <c r="F54" s="3"/>
      <c r="G54" s="5"/>
      <c r="H54" s="49"/>
      <c r="I54" s="6">
        <v>495</v>
      </c>
      <c r="J54" s="6">
        <f t="shared" si="1"/>
        <v>0</v>
      </c>
      <c r="K54" s="3"/>
    </row>
    <row r="55" spans="1:11" x14ac:dyDescent="0.25">
      <c r="A55" s="7"/>
      <c r="B55" s="2"/>
      <c r="C55" s="3"/>
      <c r="D55" s="3"/>
      <c r="E55" s="3"/>
      <c r="F55" s="3"/>
      <c r="G55" s="5"/>
      <c r="H55" s="49"/>
      <c r="I55" s="6">
        <v>495</v>
      </c>
      <c r="J55" s="6">
        <f t="shared" si="1"/>
        <v>0</v>
      </c>
      <c r="K55" s="3"/>
    </row>
    <row r="56" spans="1:11" x14ac:dyDescent="0.25">
      <c r="A56" s="7"/>
      <c r="B56" s="2"/>
      <c r="C56" s="3"/>
      <c r="D56" s="3"/>
      <c r="E56" s="3"/>
      <c r="F56" s="3"/>
      <c r="G56" s="5"/>
      <c r="H56" s="49"/>
      <c r="I56" s="6">
        <v>495</v>
      </c>
      <c r="J56" s="6">
        <f t="shared" si="1"/>
        <v>0</v>
      </c>
      <c r="K56" s="3"/>
    </row>
    <row r="57" spans="1:11" x14ac:dyDescent="0.25">
      <c r="A57" s="7"/>
      <c r="B57" s="2"/>
      <c r="C57" s="3"/>
      <c r="D57" s="3"/>
      <c r="E57" s="3"/>
      <c r="F57" s="3"/>
      <c r="G57" s="5"/>
      <c r="H57" s="49"/>
      <c r="I57" s="6">
        <v>495</v>
      </c>
      <c r="J57" s="6">
        <f t="shared" si="1"/>
        <v>0</v>
      </c>
      <c r="K57" s="3"/>
    </row>
    <row r="58" spans="1:11" x14ac:dyDescent="0.25">
      <c r="A58" s="7"/>
      <c r="B58" s="2"/>
      <c r="C58" s="3"/>
      <c r="D58" s="3"/>
      <c r="E58" s="3"/>
      <c r="F58" s="3"/>
      <c r="G58" s="5"/>
      <c r="H58" s="49"/>
      <c r="I58" s="6">
        <v>495</v>
      </c>
      <c r="J58" s="6">
        <f t="shared" si="1"/>
        <v>0</v>
      </c>
      <c r="K58" s="3"/>
    </row>
    <row r="59" spans="1:11" x14ac:dyDescent="0.25">
      <c r="A59" s="7"/>
      <c r="B59" s="2"/>
      <c r="C59" s="3"/>
      <c r="D59" s="3"/>
      <c r="E59" s="3"/>
      <c r="F59" s="3"/>
      <c r="G59" s="5"/>
      <c r="H59" s="49"/>
      <c r="I59" s="6">
        <v>495</v>
      </c>
      <c r="J59" s="6">
        <f t="shared" si="1"/>
        <v>0</v>
      </c>
      <c r="K59" s="3"/>
    </row>
    <row r="60" spans="1:11" x14ac:dyDescent="0.25">
      <c r="A60" s="7"/>
      <c r="B60" s="2"/>
      <c r="C60" s="3"/>
      <c r="D60" s="3"/>
      <c r="E60" s="3"/>
      <c r="F60" s="3"/>
      <c r="G60" s="5"/>
      <c r="H60" s="49"/>
      <c r="I60" s="6">
        <v>495</v>
      </c>
      <c r="J60" s="6">
        <f t="shared" si="1"/>
        <v>0</v>
      </c>
      <c r="K60" s="3"/>
    </row>
    <row r="61" spans="1:11" x14ac:dyDescent="0.25">
      <c r="A61" s="7"/>
      <c r="B61" s="2"/>
      <c r="C61" s="3"/>
      <c r="D61" s="3"/>
      <c r="E61" s="3"/>
      <c r="F61" s="3"/>
      <c r="G61" s="5"/>
      <c r="H61" s="49"/>
      <c r="I61" s="6">
        <v>495</v>
      </c>
      <c r="J61" s="6">
        <f t="shared" si="1"/>
        <v>0</v>
      </c>
      <c r="K61" s="3"/>
    </row>
    <row r="62" spans="1:11" x14ac:dyDescent="0.25">
      <c r="A62" s="7"/>
      <c r="B62" s="2"/>
      <c r="C62" s="3"/>
      <c r="D62" s="3"/>
      <c r="E62" s="3"/>
      <c r="F62" s="3"/>
      <c r="G62" s="5"/>
      <c r="H62" s="49"/>
      <c r="I62" s="6">
        <v>495</v>
      </c>
      <c r="J62" s="6">
        <f t="shared" si="1"/>
        <v>0</v>
      </c>
      <c r="K62" s="3"/>
    </row>
    <row r="63" spans="1:11" x14ac:dyDescent="0.25">
      <c r="A63" s="7"/>
      <c r="B63" s="2"/>
      <c r="C63" s="47"/>
      <c r="D63" s="3"/>
      <c r="E63" s="3"/>
      <c r="F63" s="3"/>
      <c r="G63" s="5"/>
      <c r="H63" s="49"/>
      <c r="I63" s="6">
        <v>495</v>
      </c>
      <c r="J63" s="6">
        <f t="shared" ref="J63:J68" si="2">G63*I63</f>
        <v>0</v>
      </c>
      <c r="K63" s="3"/>
    </row>
    <row r="64" spans="1:11" x14ac:dyDescent="0.25">
      <c r="A64" s="7"/>
      <c r="B64" s="2"/>
      <c r="C64" s="3"/>
      <c r="D64" s="3"/>
      <c r="E64" s="3"/>
      <c r="F64" s="3"/>
      <c r="G64" s="5"/>
      <c r="H64" s="49"/>
      <c r="I64" s="6">
        <v>495</v>
      </c>
      <c r="J64" s="6">
        <f t="shared" si="2"/>
        <v>0</v>
      </c>
      <c r="K64" s="3"/>
    </row>
    <row r="65" spans="1:11" x14ac:dyDescent="0.25">
      <c r="A65" s="7"/>
      <c r="B65" s="2"/>
      <c r="C65" s="3"/>
      <c r="D65" s="3"/>
      <c r="E65" s="3"/>
      <c r="F65" s="3"/>
      <c r="G65" s="5"/>
      <c r="H65" s="49"/>
      <c r="I65" s="6">
        <v>495</v>
      </c>
      <c r="J65" s="6">
        <f t="shared" si="2"/>
        <v>0</v>
      </c>
      <c r="K65" s="3"/>
    </row>
    <row r="66" spans="1:11" x14ac:dyDescent="0.25">
      <c r="A66" s="7"/>
      <c r="B66" s="2"/>
      <c r="C66" s="3"/>
      <c r="D66" s="3"/>
      <c r="E66" s="3"/>
      <c r="F66" s="3"/>
      <c r="G66" s="5"/>
      <c r="H66" s="49"/>
      <c r="I66" s="6">
        <v>495</v>
      </c>
      <c r="J66" s="6">
        <f t="shared" si="2"/>
        <v>0</v>
      </c>
      <c r="K66" s="3"/>
    </row>
    <row r="67" spans="1:11" x14ac:dyDescent="0.25">
      <c r="A67" s="7"/>
      <c r="B67" s="2"/>
      <c r="C67" s="3"/>
      <c r="D67" s="3"/>
      <c r="E67" s="3"/>
      <c r="F67" s="3"/>
      <c r="G67" s="5"/>
      <c r="H67" s="49"/>
      <c r="I67" s="6">
        <v>495</v>
      </c>
      <c r="J67" s="6">
        <f t="shared" si="2"/>
        <v>0</v>
      </c>
      <c r="K67" s="3"/>
    </row>
    <row r="68" spans="1:11" x14ac:dyDescent="0.25">
      <c r="A68" s="7"/>
      <c r="B68" s="2"/>
      <c r="C68" s="3"/>
      <c r="D68" s="3"/>
      <c r="E68" s="3"/>
      <c r="F68" s="3"/>
      <c r="G68" s="5"/>
      <c r="H68" s="49"/>
      <c r="I68" s="6">
        <v>495</v>
      </c>
      <c r="J68" s="6">
        <f t="shared" si="2"/>
        <v>0</v>
      </c>
      <c r="K68" s="3"/>
    </row>
    <row r="69" spans="1:11" x14ac:dyDescent="0.25">
      <c r="A69" s="7"/>
      <c r="B69" s="2"/>
      <c r="C69" s="3"/>
      <c r="D69" s="3"/>
      <c r="E69" s="3"/>
      <c r="F69" s="3"/>
      <c r="G69" s="5"/>
      <c r="H69" s="49"/>
      <c r="I69" s="6">
        <v>495</v>
      </c>
      <c r="J69" s="6"/>
      <c r="K69" s="3"/>
    </row>
    <row r="70" spans="1:11" x14ac:dyDescent="0.25">
      <c r="A70" s="7"/>
      <c r="B70" s="2"/>
      <c r="C70" s="3"/>
      <c r="D70" s="3"/>
      <c r="E70" s="3"/>
      <c r="F70" s="3"/>
      <c r="G70" s="5">
        <v>0</v>
      </c>
      <c r="H70" s="49"/>
      <c r="I70" s="6">
        <v>495</v>
      </c>
      <c r="J70" s="6">
        <f>G70*I70</f>
        <v>0</v>
      </c>
      <c r="K70" s="3"/>
    </row>
    <row r="71" spans="1:11" ht="15.75" thickBot="1" x14ac:dyDescent="0.3">
      <c r="A71" s="8"/>
      <c r="B71" s="9"/>
      <c r="C71" s="9"/>
      <c r="D71" s="10"/>
      <c r="E71" s="11"/>
      <c r="F71" s="11"/>
      <c r="G71" s="5">
        <f>SUM(G5:G70)</f>
        <v>3566</v>
      </c>
      <c r="H71" s="50">
        <f>SUM(H5:H70)</f>
        <v>65</v>
      </c>
      <c r="I71" s="13"/>
      <c r="J71" s="14">
        <f>SUM(J5:J70)</f>
        <v>1765170</v>
      </c>
    </row>
    <row r="72" spans="1:11" ht="15.75" thickBot="1" x14ac:dyDescent="0.3">
      <c r="A72" s="8"/>
      <c r="B72" s="9"/>
      <c r="D72" s="8"/>
      <c r="E72" s="8"/>
      <c r="F72" s="8"/>
    </row>
    <row r="73" spans="1:11" ht="15.75" x14ac:dyDescent="0.25">
      <c r="A73" s="8"/>
      <c r="F73" s="15" t="s">
        <v>16</v>
      </c>
    </row>
    <row r="74" spans="1:11" ht="19.5" thickBot="1" x14ac:dyDescent="0.35">
      <c r="A74" s="8"/>
      <c r="F74" s="16" t="s">
        <v>17</v>
      </c>
      <c r="I74" s="17" t="s">
        <v>18</v>
      </c>
      <c r="J74" s="17" t="s">
        <v>19</v>
      </c>
    </row>
    <row r="75" spans="1:11" ht="15.75" thickBot="1" x14ac:dyDescent="0.3">
      <c r="A75" s="8"/>
      <c r="F75" s="16" t="s">
        <v>10</v>
      </c>
      <c r="I75" s="18">
        <f>G71*7%/3</f>
        <v>83.206666666666678</v>
      </c>
      <c r="J75" s="19">
        <f>J71*7%/3</f>
        <v>41187.300000000003</v>
      </c>
    </row>
    <row r="76" spans="1:11" ht="15.75" thickBot="1" x14ac:dyDescent="0.3">
      <c r="A76" s="8"/>
      <c r="F76" s="20" t="s">
        <v>20</v>
      </c>
    </row>
  </sheetData>
  <mergeCells count="1">
    <mergeCell ref="B3:K3"/>
  </mergeCells>
  <pageMargins left="0.7" right="0.7" top="0.75" bottom="0.75" header="0.3" footer="0.3"/>
  <pageSetup paperSize="9" orientation="portrait" horizontalDpi="200" verticalDpi="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48"/>
  <sheetViews>
    <sheetView topLeftCell="B20" workbookViewId="0">
      <selection activeCell="H44" sqref="H44"/>
    </sheetView>
  </sheetViews>
  <sheetFormatPr baseColWidth="10" defaultRowHeight="15" x14ac:dyDescent="0.25"/>
  <cols>
    <col min="2" max="2" width="13.85546875" customWidth="1"/>
    <col min="5" max="5" width="23.5703125" customWidth="1"/>
    <col min="6" max="6" width="36" customWidth="1"/>
    <col min="8" max="8" width="11.42578125" style="51"/>
    <col min="11" max="11" width="13.42578125" customWidth="1"/>
  </cols>
  <sheetData>
    <row r="3" spans="2:11" ht="18.75" x14ac:dyDescent="0.3">
      <c r="B3" s="101" t="s">
        <v>138</v>
      </c>
      <c r="C3" s="102"/>
      <c r="D3" s="102"/>
      <c r="E3" s="102"/>
      <c r="F3" s="102"/>
      <c r="G3" s="102"/>
      <c r="H3" s="102"/>
      <c r="I3" s="102"/>
      <c r="J3" s="102"/>
      <c r="K3" s="103"/>
    </row>
    <row r="4" spans="2:11" x14ac:dyDescent="0.25">
      <c r="B4" s="1" t="s">
        <v>0</v>
      </c>
      <c r="C4" s="1" t="s">
        <v>1</v>
      </c>
      <c r="D4" s="1" t="s">
        <v>2</v>
      </c>
      <c r="E4" s="1" t="s">
        <v>3</v>
      </c>
      <c r="F4" s="1" t="s">
        <v>4</v>
      </c>
      <c r="G4" s="1" t="s">
        <v>5</v>
      </c>
      <c r="H4" s="48" t="s">
        <v>117</v>
      </c>
      <c r="I4" s="1" t="s">
        <v>6</v>
      </c>
      <c r="J4" s="1" t="s">
        <v>7</v>
      </c>
      <c r="K4" s="1" t="s">
        <v>8</v>
      </c>
    </row>
    <row r="5" spans="2:11" x14ac:dyDescent="0.25">
      <c r="B5" s="2">
        <v>40664</v>
      </c>
      <c r="C5" s="3">
        <v>4645</v>
      </c>
      <c r="D5" s="3">
        <v>37745</v>
      </c>
      <c r="E5" s="3" t="s">
        <v>9</v>
      </c>
      <c r="F5" s="3" t="s">
        <v>139</v>
      </c>
      <c r="G5" s="5">
        <v>328</v>
      </c>
      <c r="H5" s="49">
        <v>4</v>
      </c>
      <c r="I5" s="6">
        <v>500</v>
      </c>
      <c r="J5" s="6">
        <f t="shared" ref="J5:J42" si="0">G5*I5</f>
        <v>164000</v>
      </c>
      <c r="K5" s="59" t="s">
        <v>89</v>
      </c>
    </row>
    <row r="6" spans="2:11" x14ac:dyDescent="0.25">
      <c r="B6" s="2">
        <v>40664</v>
      </c>
      <c r="C6" s="3">
        <v>4646</v>
      </c>
      <c r="D6" s="3">
        <v>37746</v>
      </c>
      <c r="E6" s="3" t="s">
        <v>37</v>
      </c>
      <c r="F6" s="3" t="s">
        <v>39</v>
      </c>
      <c r="G6" s="5">
        <v>100</v>
      </c>
      <c r="H6" s="49">
        <v>4</v>
      </c>
      <c r="I6" s="6">
        <v>500</v>
      </c>
      <c r="J6" s="6">
        <f t="shared" si="0"/>
        <v>50000</v>
      </c>
      <c r="K6" s="59" t="s">
        <v>89</v>
      </c>
    </row>
    <row r="7" spans="2:11" x14ac:dyDescent="0.25">
      <c r="B7" s="2">
        <v>40666</v>
      </c>
      <c r="C7" s="3">
        <v>4647</v>
      </c>
      <c r="D7" s="3">
        <v>37779</v>
      </c>
      <c r="E7" s="3" t="s">
        <v>140</v>
      </c>
      <c r="F7" s="3" t="s">
        <v>141</v>
      </c>
      <c r="G7" s="5">
        <v>320</v>
      </c>
      <c r="H7" s="47">
        <v>4</v>
      </c>
      <c r="I7" s="6">
        <v>500</v>
      </c>
      <c r="J7" s="6">
        <f t="shared" si="0"/>
        <v>160000</v>
      </c>
      <c r="K7" s="59" t="s">
        <v>15</v>
      </c>
    </row>
    <row r="8" spans="2:11" x14ac:dyDescent="0.25">
      <c r="B8" s="2">
        <v>40665</v>
      </c>
      <c r="C8" s="3">
        <v>4648</v>
      </c>
      <c r="D8" s="3">
        <v>37793</v>
      </c>
      <c r="E8" s="3" t="s">
        <v>9</v>
      </c>
      <c r="F8" s="3" t="s">
        <v>139</v>
      </c>
      <c r="G8" s="5">
        <v>164</v>
      </c>
      <c r="H8" s="49">
        <v>2</v>
      </c>
      <c r="I8" s="6">
        <v>500</v>
      </c>
      <c r="J8" s="6">
        <f t="shared" si="0"/>
        <v>82000</v>
      </c>
      <c r="K8" s="59" t="s">
        <v>15</v>
      </c>
    </row>
    <row r="9" spans="2:11" x14ac:dyDescent="0.25">
      <c r="B9" s="2">
        <v>40665</v>
      </c>
      <c r="C9" s="3">
        <v>4649</v>
      </c>
      <c r="D9" s="3">
        <v>37782</v>
      </c>
      <c r="E9" s="3" t="s">
        <v>110</v>
      </c>
      <c r="F9" s="3" t="s">
        <v>142</v>
      </c>
      <c r="G9" s="5">
        <v>98</v>
      </c>
      <c r="H9" s="49">
        <v>1</v>
      </c>
      <c r="I9" s="6">
        <v>500</v>
      </c>
      <c r="J9" s="6">
        <f t="shared" si="0"/>
        <v>49000</v>
      </c>
      <c r="K9" s="59" t="s">
        <v>15</v>
      </c>
    </row>
    <row r="10" spans="2:11" x14ac:dyDescent="0.25">
      <c r="B10" s="2">
        <v>40666</v>
      </c>
      <c r="C10" s="3">
        <v>4650</v>
      </c>
      <c r="D10" s="3">
        <v>37784</v>
      </c>
      <c r="E10" s="3" t="s">
        <v>143</v>
      </c>
      <c r="F10" s="3" t="s">
        <v>39</v>
      </c>
      <c r="G10" s="5">
        <v>25</v>
      </c>
      <c r="H10" s="49">
        <v>1</v>
      </c>
      <c r="I10" s="6">
        <v>500</v>
      </c>
      <c r="J10" s="6">
        <f t="shared" si="0"/>
        <v>12500</v>
      </c>
      <c r="K10" s="59" t="s">
        <v>89</v>
      </c>
    </row>
    <row r="11" spans="2:11" x14ac:dyDescent="0.25">
      <c r="B11" s="2">
        <v>40667</v>
      </c>
      <c r="C11" s="3">
        <v>4651</v>
      </c>
      <c r="D11" s="3">
        <v>37785</v>
      </c>
      <c r="E11" s="3" t="s">
        <v>63</v>
      </c>
      <c r="F11" s="3" t="s">
        <v>144</v>
      </c>
      <c r="G11" s="5">
        <v>55</v>
      </c>
      <c r="H11" s="49">
        <v>2</v>
      </c>
      <c r="I11" s="6">
        <v>500</v>
      </c>
      <c r="J11" s="6">
        <f t="shared" si="0"/>
        <v>27500</v>
      </c>
      <c r="K11" s="59" t="s">
        <v>89</v>
      </c>
    </row>
    <row r="12" spans="2:11" x14ac:dyDescent="0.25">
      <c r="B12" s="2">
        <v>40669</v>
      </c>
      <c r="C12" s="3">
        <v>4652</v>
      </c>
      <c r="D12" s="3">
        <v>37820</v>
      </c>
      <c r="E12" s="3" t="s">
        <v>63</v>
      </c>
      <c r="F12" s="3" t="s">
        <v>145</v>
      </c>
      <c r="G12" s="5">
        <v>30</v>
      </c>
      <c r="H12" s="49">
        <v>1</v>
      </c>
      <c r="I12" s="6">
        <v>500</v>
      </c>
      <c r="J12" s="6">
        <f t="shared" si="0"/>
        <v>15000</v>
      </c>
      <c r="K12" s="59" t="s">
        <v>31</v>
      </c>
    </row>
    <row r="13" spans="2:11" x14ac:dyDescent="0.25">
      <c r="B13" s="2">
        <v>40675</v>
      </c>
      <c r="C13" s="3">
        <v>4653</v>
      </c>
      <c r="D13" s="3">
        <v>37884</v>
      </c>
      <c r="E13" s="3" t="s">
        <v>63</v>
      </c>
      <c r="F13" s="3" t="s">
        <v>144</v>
      </c>
      <c r="G13" s="5">
        <v>180</v>
      </c>
      <c r="H13" s="47">
        <v>3</v>
      </c>
      <c r="I13" s="6">
        <v>500</v>
      </c>
      <c r="J13" s="6">
        <f t="shared" si="0"/>
        <v>90000</v>
      </c>
      <c r="K13" s="59" t="s">
        <v>23</v>
      </c>
    </row>
    <row r="14" spans="2:11" x14ac:dyDescent="0.25">
      <c r="B14" s="2">
        <v>40676</v>
      </c>
      <c r="C14" s="3">
        <v>4654</v>
      </c>
      <c r="D14" s="3">
        <v>37884</v>
      </c>
      <c r="E14" s="3" t="s">
        <v>124</v>
      </c>
      <c r="F14" s="3" t="s">
        <v>52</v>
      </c>
      <c r="G14" s="5">
        <v>255</v>
      </c>
      <c r="H14" s="49">
        <v>3</v>
      </c>
      <c r="I14" s="6">
        <v>500</v>
      </c>
      <c r="J14" s="6">
        <f t="shared" si="0"/>
        <v>127500</v>
      </c>
      <c r="K14" s="59" t="s">
        <v>89</v>
      </c>
    </row>
    <row r="15" spans="2:11" x14ac:dyDescent="0.25">
      <c r="B15" s="2">
        <v>40677</v>
      </c>
      <c r="C15" s="3">
        <v>4655</v>
      </c>
      <c r="D15" s="3">
        <v>37862</v>
      </c>
      <c r="E15" s="3" t="s">
        <v>63</v>
      </c>
      <c r="F15" s="3" t="s">
        <v>144</v>
      </c>
      <c r="G15" s="5">
        <v>165</v>
      </c>
      <c r="H15" s="49">
        <v>3</v>
      </c>
      <c r="I15" s="6">
        <v>500</v>
      </c>
      <c r="J15" s="6">
        <f t="shared" si="0"/>
        <v>82500</v>
      </c>
      <c r="K15" s="59" t="s">
        <v>89</v>
      </c>
    </row>
    <row r="16" spans="2:11" x14ac:dyDescent="0.25">
      <c r="B16" s="2">
        <v>40678</v>
      </c>
      <c r="C16" s="3">
        <v>4656</v>
      </c>
      <c r="D16" s="3">
        <v>37884</v>
      </c>
      <c r="E16" s="3" t="s">
        <v>73</v>
      </c>
      <c r="F16" s="3" t="s">
        <v>146</v>
      </c>
      <c r="G16" s="5">
        <v>228</v>
      </c>
      <c r="H16" s="49">
        <v>3</v>
      </c>
      <c r="I16" s="6">
        <v>500</v>
      </c>
      <c r="J16" s="6">
        <f t="shared" si="0"/>
        <v>114000</v>
      </c>
      <c r="K16" s="59" t="s">
        <v>89</v>
      </c>
    </row>
    <row r="17" spans="1:11" x14ac:dyDescent="0.25">
      <c r="B17" s="60" t="s">
        <v>45</v>
      </c>
      <c r="C17" s="45">
        <v>4657</v>
      </c>
      <c r="D17" s="45" t="s">
        <v>45</v>
      </c>
      <c r="E17" s="45" t="s">
        <v>45</v>
      </c>
      <c r="F17" s="45" t="s">
        <v>45</v>
      </c>
      <c r="G17" s="61">
        <v>0</v>
      </c>
      <c r="H17" s="52">
        <v>0</v>
      </c>
      <c r="I17" s="62">
        <v>500</v>
      </c>
      <c r="J17" s="62">
        <f t="shared" si="0"/>
        <v>0</v>
      </c>
      <c r="K17" s="45" t="s">
        <v>45</v>
      </c>
    </row>
    <row r="18" spans="1:11" x14ac:dyDescent="0.25">
      <c r="B18" s="2">
        <v>40678</v>
      </c>
      <c r="C18" s="3">
        <v>4658</v>
      </c>
      <c r="D18" s="3">
        <v>37878</v>
      </c>
      <c r="E18" s="3" t="s">
        <v>147</v>
      </c>
      <c r="F18" s="3" t="s">
        <v>121</v>
      </c>
      <c r="G18" s="5">
        <v>90</v>
      </c>
      <c r="H18" s="49">
        <v>2</v>
      </c>
      <c r="I18" s="6">
        <v>500</v>
      </c>
      <c r="J18" s="6">
        <f t="shared" si="0"/>
        <v>45000</v>
      </c>
      <c r="K18" s="59" t="s">
        <v>15</v>
      </c>
    </row>
    <row r="19" spans="1:11" x14ac:dyDescent="0.25">
      <c r="B19" s="2">
        <v>40678</v>
      </c>
      <c r="C19" s="3">
        <v>4659</v>
      </c>
      <c r="D19" s="3">
        <v>37876</v>
      </c>
      <c r="E19" s="3" t="s">
        <v>37</v>
      </c>
      <c r="F19" s="4" t="s">
        <v>148</v>
      </c>
      <c r="G19" s="5">
        <v>276</v>
      </c>
      <c r="H19" s="49">
        <v>12</v>
      </c>
      <c r="I19" s="6">
        <v>500</v>
      </c>
      <c r="J19" s="6">
        <f t="shared" si="0"/>
        <v>138000</v>
      </c>
      <c r="K19" s="59" t="s">
        <v>15</v>
      </c>
    </row>
    <row r="20" spans="1:11" x14ac:dyDescent="0.25">
      <c r="A20" s="7"/>
      <c r="B20" s="2">
        <v>40678</v>
      </c>
      <c r="C20" s="3">
        <v>4660</v>
      </c>
      <c r="D20" s="3">
        <v>37875</v>
      </c>
      <c r="E20" s="3" t="s">
        <v>147</v>
      </c>
      <c r="F20" s="3" t="s">
        <v>121</v>
      </c>
      <c r="G20" s="5">
        <v>560</v>
      </c>
      <c r="H20" s="49">
        <v>14</v>
      </c>
      <c r="I20" s="6">
        <v>500</v>
      </c>
      <c r="J20" s="6">
        <f t="shared" si="0"/>
        <v>280000</v>
      </c>
      <c r="K20" s="59" t="s">
        <v>15</v>
      </c>
    </row>
    <row r="21" spans="1:11" x14ac:dyDescent="0.25">
      <c r="A21" s="7"/>
      <c r="B21" s="2">
        <v>40681</v>
      </c>
      <c r="C21" s="3">
        <v>4661</v>
      </c>
      <c r="D21" s="3">
        <v>37889</v>
      </c>
      <c r="E21" s="3" t="s">
        <v>9</v>
      </c>
      <c r="F21" s="3" t="s">
        <v>149</v>
      </c>
      <c r="G21" s="5">
        <v>285</v>
      </c>
      <c r="H21" s="49">
        <v>3</v>
      </c>
      <c r="I21" s="6">
        <v>500</v>
      </c>
      <c r="J21" s="6">
        <f t="shared" si="0"/>
        <v>142500</v>
      </c>
      <c r="K21" s="59" t="s">
        <v>15</v>
      </c>
    </row>
    <row r="22" spans="1:11" x14ac:dyDescent="0.25">
      <c r="A22" s="7"/>
      <c r="B22" s="2">
        <v>40682</v>
      </c>
      <c r="C22" s="3">
        <v>4662</v>
      </c>
      <c r="D22" s="3">
        <v>37907</v>
      </c>
      <c r="E22" s="3" t="s">
        <v>12</v>
      </c>
      <c r="F22" s="3" t="s">
        <v>13</v>
      </c>
      <c r="G22" s="5">
        <v>75</v>
      </c>
      <c r="H22" s="49">
        <v>3</v>
      </c>
      <c r="I22" s="6">
        <v>500</v>
      </c>
      <c r="J22" s="6">
        <f t="shared" si="0"/>
        <v>37500</v>
      </c>
      <c r="K22" s="59" t="s">
        <v>31</v>
      </c>
    </row>
    <row r="23" spans="1:11" x14ac:dyDescent="0.25">
      <c r="A23" s="7"/>
      <c r="B23" s="60">
        <v>40682</v>
      </c>
      <c r="C23" s="45">
        <v>4663</v>
      </c>
      <c r="D23" s="45" t="s">
        <v>45</v>
      </c>
      <c r="E23" s="45" t="s">
        <v>45</v>
      </c>
      <c r="F23" s="45" t="s">
        <v>45</v>
      </c>
      <c r="G23" s="61">
        <v>0</v>
      </c>
      <c r="H23" s="52">
        <v>0</v>
      </c>
      <c r="I23" s="62">
        <v>500</v>
      </c>
      <c r="J23" s="62">
        <f t="shared" si="0"/>
        <v>0</v>
      </c>
      <c r="K23" s="45" t="s">
        <v>45</v>
      </c>
    </row>
    <row r="24" spans="1:11" x14ac:dyDescent="0.25">
      <c r="A24" s="7"/>
      <c r="B24" s="60"/>
      <c r="C24" s="45">
        <v>4664</v>
      </c>
      <c r="D24" s="45" t="s">
        <v>45</v>
      </c>
      <c r="E24" s="45" t="s">
        <v>45</v>
      </c>
      <c r="F24" s="45" t="s">
        <v>45</v>
      </c>
      <c r="G24" s="61">
        <v>0</v>
      </c>
      <c r="H24" s="52">
        <v>0</v>
      </c>
      <c r="I24" s="62">
        <v>500</v>
      </c>
      <c r="J24" s="62">
        <f t="shared" ref="J24" si="1">G24*I24</f>
        <v>0</v>
      </c>
      <c r="K24" s="45" t="s">
        <v>45</v>
      </c>
    </row>
    <row r="25" spans="1:11" x14ac:dyDescent="0.25">
      <c r="A25" s="7"/>
      <c r="B25" s="2">
        <v>40682</v>
      </c>
      <c r="C25" s="3">
        <v>4665</v>
      </c>
      <c r="D25" s="3">
        <v>37906</v>
      </c>
      <c r="E25" s="3" t="s">
        <v>73</v>
      </c>
      <c r="F25" s="3" t="s">
        <v>146</v>
      </c>
      <c r="G25" s="5">
        <v>228</v>
      </c>
      <c r="H25" s="49">
        <v>3</v>
      </c>
      <c r="I25" s="6">
        <v>500</v>
      </c>
      <c r="J25" s="6">
        <f t="shared" si="0"/>
        <v>114000</v>
      </c>
      <c r="K25" s="59" t="s">
        <v>45</v>
      </c>
    </row>
    <row r="26" spans="1:11" x14ac:dyDescent="0.25">
      <c r="A26" s="7"/>
      <c r="B26" s="2">
        <v>40685</v>
      </c>
      <c r="C26" s="3">
        <v>4666</v>
      </c>
      <c r="D26" s="3">
        <v>37930</v>
      </c>
      <c r="E26" s="3" t="s">
        <v>140</v>
      </c>
      <c r="F26" s="3" t="s">
        <v>77</v>
      </c>
      <c r="G26" s="5">
        <v>81</v>
      </c>
      <c r="H26" s="49">
        <v>1</v>
      </c>
      <c r="I26" s="6">
        <v>500</v>
      </c>
      <c r="J26" s="6">
        <f t="shared" si="0"/>
        <v>40500</v>
      </c>
      <c r="K26" s="59" t="s">
        <v>10</v>
      </c>
    </row>
    <row r="27" spans="1:11" x14ac:dyDescent="0.25">
      <c r="A27" s="7"/>
      <c r="B27" s="2">
        <v>40687</v>
      </c>
      <c r="C27" s="3">
        <v>4667</v>
      </c>
      <c r="D27" s="3">
        <v>37953</v>
      </c>
      <c r="E27" s="3" t="s">
        <v>140</v>
      </c>
      <c r="F27" s="3" t="s">
        <v>150</v>
      </c>
      <c r="G27" s="5">
        <v>195</v>
      </c>
      <c r="H27" s="49">
        <v>3</v>
      </c>
      <c r="I27" s="6">
        <v>500</v>
      </c>
      <c r="J27" s="6">
        <f t="shared" si="0"/>
        <v>97500</v>
      </c>
      <c r="K27" s="59" t="s">
        <v>10</v>
      </c>
    </row>
    <row r="28" spans="1:11" x14ac:dyDescent="0.25">
      <c r="A28" s="7"/>
      <c r="B28" s="2">
        <v>40686</v>
      </c>
      <c r="C28" s="3">
        <v>4668</v>
      </c>
      <c r="D28" s="3">
        <v>37934</v>
      </c>
      <c r="E28" s="3" t="s">
        <v>140</v>
      </c>
      <c r="F28" s="3" t="s">
        <v>77</v>
      </c>
      <c r="G28" s="5">
        <v>162</v>
      </c>
      <c r="H28" s="49">
        <v>2</v>
      </c>
      <c r="I28" s="6">
        <v>500</v>
      </c>
      <c r="J28" s="6">
        <f t="shared" si="0"/>
        <v>81000</v>
      </c>
      <c r="K28" s="59" t="s">
        <v>31</v>
      </c>
    </row>
    <row r="29" spans="1:11" x14ac:dyDescent="0.25">
      <c r="A29" s="7"/>
      <c r="B29" s="2">
        <v>40686</v>
      </c>
      <c r="C29" s="3">
        <v>4669</v>
      </c>
      <c r="D29" s="3">
        <v>37953</v>
      </c>
      <c r="E29" s="3" t="s">
        <v>12</v>
      </c>
      <c r="F29" s="3" t="s">
        <v>13</v>
      </c>
      <c r="G29" s="5">
        <v>75</v>
      </c>
      <c r="H29" s="49">
        <v>3</v>
      </c>
      <c r="I29" s="6">
        <v>500</v>
      </c>
      <c r="J29" s="6">
        <f t="shared" si="0"/>
        <v>37500</v>
      </c>
      <c r="K29" s="59" t="s">
        <v>15</v>
      </c>
    </row>
    <row r="30" spans="1:11" x14ac:dyDescent="0.25">
      <c r="A30" s="7"/>
      <c r="B30" s="2">
        <v>40688</v>
      </c>
      <c r="C30" s="3">
        <v>4670</v>
      </c>
      <c r="D30" s="3">
        <v>37967</v>
      </c>
      <c r="E30" s="3" t="s">
        <v>37</v>
      </c>
      <c r="F30" s="3" t="s">
        <v>39</v>
      </c>
      <c r="G30" s="5">
        <v>50</v>
      </c>
      <c r="H30" s="49">
        <v>2</v>
      </c>
      <c r="I30" s="6">
        <v>500</v>
      </c>
      <c r="J30" s="6">
        <f t="shared" si="0"/>
        <v>25000</v>
      </c>
      <c r="K30" s="59" t="s">
        <v>31</v>
      </c>
    </row>
    <row r="31" spans="1:11" x14ac:dyDescent="0.25">
      <c r="A31" s="7"/>
      <c r="B31" s="2">
        <v>40689</v>
      </c>
      <c r="C31" s="3">
        <v>4671</v>
      </c>
      <c r="D31" s="3">
        <v>37967</v>
      </c>
      <c r="E31" s="3" t="s">
        <v>130</v>
      </c>
      <c r="F31" s="3" t="s">
        <v>121</v>
      </c>
      <c r="G31" s="5">
        <v>130</v>
      </c>
      <c r="H31" s="49">
        <v>2</v>
      </c>
      <c r="I31" s="6">
        <v>500</v>
      </c>
      <c r="J31" s="6">
        <f t="shared" si="0"/>
        <v>65000</v>
      </c>
      <c r="K31" s="59" t="s">
        <v>31</v>
      </c>
    </row>
    <row r="32" spans="1:11" x14ac:dyDescent="0.25">
      <c r="A32" s="7"/>
      <c r="B32" s="2">
        <v>40689</v>
      </c>
      <c r="C32" s="3">
        <v>4672</v>
      </c>
      <c r="D32" s="3">
        <v>37977</v>
      </c>
      <c r="E32" s="3" t="s">
        <v>9</v>
      </c>
      <c r="F32" s="3" t="s">
        <v>151</v>
      </c>
      <c r="G32" s="5">
        <v>164</v>
      </c>
      <c r="H32" s="49">
        <v>2</v>
      </c>
      <c r="I32" s="6">
        <v>500</v>
      </c>
      <c r="J32" s="6">
        <f t="shared" si="0"/>
        <v>82000</v>
      </c>
      <c r="K32" s="59" t="s">
        <v>31</v>
      </c>
    </row>
    <row r="33" spans="1:11" x14ac:dyDescent="0.25">
      <c r="A33" s="7"/>
      <c r="B33" s="2">
        <v>40689</v>
      </c>
      <c r="C33" s="3">
        <v>4674</v>
      </c>
      <c r="D33" s="3">
        <v>37971</v>
      </c>
      <c r="E33" s="3" t="s">
        <v>37</v>
      </c>
      <c r="F33" s="3" t="s">
        <v>39</v>
      </c>
      <c r="G33" s="5">
        <v>385</v>
      </c>
      <c r="H33" s="49">
        <v>11</v>
      </c>
      <c r="I33" s="6">
        <v>500</v>
      </c>
      <c r="J33" s="6">
        <f t="shared" si="0"/>
        <v>192500</v>
      </c>
      <c r="K33" s="59" t="s">
        <v>31</v>
      </c>
    </row>
    <row r="34" spans="1:11" x14ac:dyDescent="0.25">
      <c r="A34" s="7"/>
      <c r="B34" s="2">
        <v>40689</v>
      </c>
      <c r="C34" s="3">
        <v>4673</v>
      </c>
      <c r="D34" s="3">
        <v>37986</v>
      </c>
      <c r="E34" s="3" t="s">
        <v>73</v>
      </c>
      <c r="F34" s="3" t="s">
        <v>146</v>
      </c>
      <c r="G34" s="5">
        <v>572</v>
      </c>
      <c r="H34" s="49">
        <v>11</v>
      </c>
      <c r="I34" s="6">
        <v>500</v>
      </c>
      <c r="J34" s="6">
        <f t="shared" si="0"/>
        <v>286000</v>
      </c>
      <c r="K34" s="59" t="s">
        <v>31</v>
      </c>
    </row>
    <row r="35" spans="1:11" x14ac:dyDescent="0.25">
      <c r="A35" s="7"/>
      <c r="B35" s="60" t="s">
        <v>45</v>
      </c>
      <c r="C35" s="45">
        <v>4675</v>
      </c>
      <c r="D35" s="45"/>
      <c r="E35" s="45" t="s">
        <v>45</v>
      </c>
      <c r="F35" s="45" t="s">
        <v>45</v>
      </c>
      <c r="G35" s="61">
        <v>0</v>
      </c>
      <c r="H35" s="52">
        <v>0</v>
      </c>
      <c r="I35" s="62">
        <v>500</v>
      </c>
      <c r="J35" s="62">
        <f t="shared" si="0"/>
        <v>0</v>
      </c>
      <c r="K35" s="45" t="s">
        <v>45</v>
      </c>
    </row>
    <row r="36" spans="1:11" x14ac:dyDescent="0.25">
      <c r="A36" s="7"/>
      <c r="B36" s="2">
        <v>40690</v>
      </c>
      <c r="C36" s="3">
        <v>4676</v>
      </c>
      <c r="D36" s="3">
        <v>37997</v>
      </c>
      <c r="E36" s="3" t="s">
        <v>63</v>
      </c>
      <c r="F36" s="3" t="s">
        <v>22</v>
      </c>
      <c r="G36" s="5">
        <v>78</v>
      </c>
      <c r="H36" s="49">
        <v>2</v>
      </c>
      <c r="I36" s="6">
        <v>500</v>
      </c>
      <c r="J36" s="6">
        <f t="shared" si="0"/>
        <v>39000</v>
      </c>
      <c r="K36" s="59" t="s">
        <v>31</v>
      </c>
    </row>
    <row r="37" spans="1:11" x14ac:dyDescent="0.25">
      <c r="A37" s="7"/>
      <c r="B37" s="2">
        <v>40692</v>
      </c>
      <c r="C37" s="3">
        <v>4677</v>
      </c>
      <c r="D37" s="3">
        <v>38007</v>
      </c>
      <c r="E37" s="3" t="s">
        <v>63</v>
      </c>
      <c r="F37" s="3" t="s">
        <v>144</v>
      </c>
      <c r="G37" s="5">
        <v>110</v>
      </c>
      <c r="H37" s="49">
        <v>2</v>
      </c>
      <c r="I37" s="6">
        <v>500</v>
      </c>
      <c r="J37" s="6">
        <f t="shared" si="0"/>
        <v>55000</v>
      </c>
      <c r="K37" s="59" t="s">
        <v>89</v>
      </c>
    </row>
    <row r="38" spans="1:11" x14ac:dyDescent="0.25">
      <c r="A38" s="7"/>
      <c r="B38" s="2">
        <v>40691</v>
      </c>
      <c r="C38" s="3">
        <v>4678</v>
      </c>
      <c r="D38" s="3">
        <v>38028</v>
      </c>
      <c r="E38" s="3" t="s">
        <v>152</v>
      </c>
      <c r="F38" s="3" t="s">
        <v>153</v>
      </c>
      <c r="G38" s="5">
        <v>36</v>
      </c>
      <c r="H38" s="49">
        <v>2</v>
      </c>
      <c r="I38" s="6">
        <v>500</v>
      </c>
      <c r="J38" s="6">
        <f t="shared" si="0"/>
        <v>18000</v>
      </c>
      <c r="K38" s="59" t="s">
        <v>89</v>
      </c>
    </row>
    <row r="39" spans="1:11" x14ac:dyDescent="0.25">
      <c r="A39" s="7"/>
      <c r="B39" s="2">
        <v>40693</v>
      </c>
      <c r="C39" s="3">
        <v>4682</v>
      </c>
      <c r="D39" s="3">
        <v>38023</v>
      </c>
      <c r="E39" s="3" t="s">
        <v>140</v>
      </c>
      <c r="F39" s="3" t="s">
        <v>154</v>
      </c>
      <c r="G39" s="5">
        <v>76</v>
      </c>
      <c r="H39" s="49">
        <v>1</v>
      </c>
      <c r="I39" s="6">
        <v>500</v>
      </c>
      <c r="J39" s="6">
        <f t="shared" si="0"/>
        <v>38000</v>
      </c>
      <c r="K39" s="59" t="s">
        <v>15</v>
      </c>
    </row>
    <row r="40" spans="1:11" x14ac:dyDescent="0.25">
      <c r="A40" s="7"/>
      <c r="B40" s="2">
        <v>40693</v>
      </c>
      <c r="C40" s="3">
        <v>4679</v>
      </c>
      <c r="D40" s="3">
        <v>38023</v>
      </c>
      <c r="E40" s="3" t="s">
        <v>140</v>
      </c>
      <c r="F40" s="3" t="s">
        <v>155</v>
      </c>
      <c r="G40" s="5">
        <v>152</v>
      </c>
      <c r="H40" s="49">
        <v>2</v>
      </c>
      <c r="I40" s="6">
        <v>500</v>
      </c>
      <c r="J40" s="6">
        <f t="shared" si="0"/>
        <v>76000</v>
      </c>
      <c r="K40" s="59" t="s">
        <v>10</v>
      </c>
    </row>
    <row r="41" spans="1:11" x14ac:dyDescent="0.25">
      <c r="A41" s="7"/>
      <c r="B41" s="2">
        <v>40692</v>
      </c>
      <c r="C41" s="3">
        <v>4681</v>
      </c>
      <c r="D41" s="3">
        <v>38030</v>
      </c>
      <c r="E41" s="3" t="s">
        <v>156</v>
      </c>
      <c r="F41" s="3" t="s">
        <v>157</v>
      </c>
      <c r="G41" s="5">
        <v>90</v>
      </c>
      <c r="H41" s="49">
        <v>2</v>
      </c>
      <c r="I41" s="6">
        <v>500</v>
      </c>
      <c r="J41" s="6">
        <f t="shared" si="0"/>
        <v>45000</v>
      </c>
      <c r="K41" s="59" t="s">
        <v>15</v>
      </c>
    </row>
    <row r="42" spans="1:11" x14ac:dyDescent="0.25">
      <c r="A42" s="7"/>
      <c r="B42" s="2">
        <v>40692</v>
      </c>
      <c r="C42" s="3">
        <v>4683</v>
      </c>
      <c r="D42" s="3">
        <v>38036</v>
      </c>
      <c r="E42" s="3" t="s">
        <v>63</v>
      </c>
      <c r="F42" s="3" t="s">
        <v>158</v>
      </c>
      <c r="G42" s="5">
        <v>100</v>
      </c>
      <c r="H42" s="49">
        <v>2</v>
      </c>
      <c r="I42" s="6">
        <v>500</v>
      </c>
      <c r="J42" s="6">
        <f t="shared" si="0"/>
        <v>50000</v>
      </c>
      <c r="K42" s="59" t="s">
        <v>15</v>
      </c>
    </row>
    <row r="43" spans="1:11" ht="15.75" thickBot="1" x14ac:dyDescent="0.3">
      <c r="A43" s="8"/>
      <c r="B43" s="9"/>
      <c r="C43" s="9"/>
      <c r="D43" s="10"/>
      <c r="E43" s="11"/>
      <c r="F43" s="11"/>
      <c r="G43" s="66">
        <f>SUM(G5:G42)</f>
        <v>5918</v>
      </c>
      <c r="H43" s="50">
        <f>SUM(H5:H42)</f>
        <v>118</v>
      </c>
      <c r="I43" s="13"/>
      <c r="J43" s="65">
        <f>SUM(J5:J42)</f>
        <v>2959000</v>
      </c>
    </row>
    <row r="44" spans="1:11" ht="15.75" thickBot="1" x14ac:dyDescent="0.3">
      <c r="A44" s="8"/>
      <c r="B44" s="9"/>
      <c r="D44" s="8"/>
      <c r="E44" s="8"/>
      <c r="F44" s="8"/>
    </row>
    <row r="45" spans="1:11" ht="15.75" x14ac:dyDescent="0.25">
      <c r="A45" s="8"/>
      <c r="F45" s="53"/>
    </row>
    <row r="46" spans="1:11" ht="19.5" thickBot="1" x14ac:dyDescent="0.35">
      <c r="A46" s="8"/>
      <c r="F46" s="54"/>
      <c r="I46" s="17" t="s">
        <v>18</v>
      </c>
      <c r="J46" s="17" t="s">
        <v>19</v>
      </c>
    </row>
    <row r="47" spans="1:11" ht="15.75" thickBot="1" x14ac:dyDescent="0.3">
      <c r="A47" s="8"/>
      <c r="F47" s="54"/>
      <c r="I47" s="18">
        <f>G43*7%/3</f>
        <v>138.08666666666667</v>
      </c>
      <c r="J47" s="19">
        <f>J43*7%/3</f>
        <v>69043.333333333343</v>
      </c>
    </row>
    <row r="48" spans="1:11" ht="15.75" thickBot="1" x14ac:dyDescent="0.3">
      <c r="A48" s="8"/>
      <c r="F48" s="55"/>
    </row>
  </sheetData>
  <mergeCells count="1">
    <mergeCell ref="B3:K3"/>
  </mergeCells>
  <pageMargins left="0.7" right="0.7" top="0.75" bottom="0.75" header="0.3" footer="0.3"/>
  <pageSetup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62"/>
  <sheetViews>
    <sheetView topLeftCell="A34" workbookViewId="0">
      <selection activeCell="H58" sqref="H58"/>
    </sheetView>
  </sheetViews>
  <sheetFormatPr baseColWidth="10" defaultRowHeight="15" x14ac:dyDescent="0.25"/>
  <cols>
    <col min="2" max="2" width="13.85546875" customWidth="1"/>
    <col min="5" max="5" width="23.5703125" customWidth="1"/>
    <col min="6" max="6" width="36" customWidth="1"/>
    <col min="8" max="8" width="11.42578125" style="51"/>
    <col min="9" max="9" width="12.7109375" customWidth="1"/>
    <col min="11" max="11" width="13.42578125" customWidth="1"/>
  </cols>
  <sheetData>
    <row r="3" spans="2:11" ht="18.75" x14ac:dyDescent="0.3">
      <c r="B3" s="101" t="s">
        <v>182</v>
      </c>
      <c r="C3" s="102"/>
      <c r="D3" s="102"/>
      <c r="E3" s="102"/>
      <c r="F3" s="102"/>
      <c r="G3" s="102"/>
      <c r="H3" s="102"/>
      <c r="I3" s="102"/>
      <c r="J3" s="102"/>
      <c r="K3" s="103"/>
    </row>
    <row r="4" spans="2:11" x14ac:dyDescent="0.25">
      <c r="B4" s="1" t="s">
        <v>0</v>
      </c>
      <c r="C4" s="1" t="s">
        <v>1</v>
      </c>
      <c r="D4" s="1" t="s">
        <v>2</v>
      </c>
      <c r="E4" s="1" t="s">
        <v>3</v>
      </c>
      <c r="F4" s="1" t="s">
        <v>4</v>
      </c>
      <c r="G4" s="1" t="s">
        <v>5</v>
      </c>
      <c r="H4" s="48" t="s">
        <v>117</v>
      </c>
      <c r="I4" s="1" t="s">
        <v>6</v>
      </c>
      <c r="J4" s="1" t="s">
        <v>7</v>
      </c>
      <c r="K4" s="1" t="s">
        <v>8</v>
      </c>
    </row>
    <row r="5" spans="2:11" x14ac:dyDescent="0.25">
      <c r="B5" s="2">
        <v>40695</v>
      </c>
      <c r="C5" s="3">
        <v>4684</v>
      </c>
      <c r="D5" s="3">
        <v>38047</v>
      </c>
      <c r="E5" s="3" t="s">
        <v>9</v>
      </c>
      <c r="F5" s="3" t="s">
        <v>159</v>
      </c>
      <c r="G5" s="5">
        <v>130</v>
      </c>
      <c r="H5" s="49">
        <v>2</v>
      </c>
      <c r="I5" s="6">
        <v>500</v>
      </c>
      <c r="J5" s="6">
        <f t="shared" ref="J5:J53" si="0">G5*I5</f>
        <v>65000</v>
      </c>
      <c r="K5" s="59" t="s">
        <v>68</v>
      </c>
    </row>
    <row r="6" spans="2:11" x14ac:dyDescent="0.25">
      <c r="B6" s="2">
        <v>40697</v>
      </c>
      <c r="C6" s="3">
        <v>4685</v>
      </c>
      <c r="D6" s="3">
        <v>38059</v>
      </c>
      <c r="E6" s="3" t="s">
        <v>9</v>
      </c>
      <c r="F6" s="3" t="s">
        <v>107</v>
      </c>
      <c r="G6" s="5">
        <v>78</v>
      </c>
      <c r="H6" s="49">
        <v>2</v>
      </c>
      <c r="I6" s="6">
        <v>500</v>
      </c>
      <c r="J6" s="6">
        <f t="shared" si="0"/>
        <v>39000</v>
      </c>
      <c r="K6" s="59" t="s">
        <v>89</v>
      </c>
    </row>
    <row r="7" spans="2:11" x14ac:dyDescent="0.25">
      <c r="B7" s="2">
        <v>40698</v>
      </c>
      <c r="C7" s="3">
        <v>4686</v>
      </c>
      <c r="D7" s="3">
        <v>38075</v>
      </c>
      <c r="E7" s="3" t="s">
        <v>37</v>
      </c>
      <c r="F7" s="3" t="s">
        <v>39</v>
      </c>
      <c r="G7" s="5">
        <v>175</v>
      </c>
      <c r="H7" s="47">
        <v>3</v>
      </c>
      <c r="I7" s="6">
        <v>500</v>
      </c>
      <c r="J7" s="6">
        <f t="shared" si="0"/>
        <v>87500</v>
      </c>
      <c r="K7" s="59" t="s">
        <v>68</v>
      </c>
    </row>
    <row r="8" spans="2:11" x14ac:dyDescent="0.25">
      <c r="B8" s="2">
        <v>40699</v>
      </c>
      <c r="C8" s="3">
        <v>4687</v>
      </c>
      <c r="D8" s="3">
        <v>38084</v>
      </c>
      <c r="E8" s="3" t="s">
        <v>37</v>
      </c>
      <c r="F8" s="3" t="s">
        <v>39</v>
      </c>
      <c r="G8" s="5">
        <v>50</v>
      </c>
      <c r="H8" s="49">
        <v>2</v>
      </c>
      <c r="I8" s="6">
        <v>500</v>
      </c>
      <c r="J8" s="6">
        <f t="shared" si="0"/>
        <v>25000</v>
      </c>
      <c r="K8" s="59" t="s">
        <v>89</v>
      </c>
    </row>
    <row r="9" spans="2:11" x14ac:dyDescent="0.25">
      <c r="B9" s="2">
        <v>40699</v>
      </c>
      <c r="C9" s="3">
        <v>4690</v>
      </c>
      <c r="D9" s="3">
        <v>38092</v>
      </c>
      <c r="E9" s="3" t="s">
        <v>37</v>
      </c>
      <c r="F9" s="3" t="s">
        <v>39</v>
      </c>
      <c r="G9" s="5">
        <v>50</v>
      </c>
      <c r="H9" s="49">
        <v>2</v>
      </c>
      <c r="I9" s="6">
        <v>500</v>
      </c>
      <c r="J9" s="6">
        <f t="shared" si="0"/>
        <v>25000</v>
      </c>
      <c r="K9" s="59" t="s">
        <v>89</v>
      </c>
    </row>
    <row r="10" spans="2:11" x14ac:dyDescent="0.25">
      <c r="B10" s="2">
        <v>40699</v>
      </c>
      <c r="C10" s="3">
        <v>4689</v>
      </c>
      <c r="D10" s="3">
        <v>38091</v>
      </c>
      <c r="E10" s="3" t="s">
        <v>37</v>
      </c>
      <c r="F10" s="3" t="s">
        <v>39</v>
      </c>
      <c r="G10" s="5">
        <v>50</v>
      </c>
      <c r="H10" s="49">
        <v>2</v>
      </c>
      <c r="I10" s="6">
        <v>500</v>
      </c>
      <c r="J10" s="6">
        <f t="shared" si="0"/>
        <v>25000</v>
      </c>
      <c r="K10" s="59" t="s">
        <v>68</v>
      </c>
    </row>
    <row r="11" spans="2:11" x14ac:dyDescent="0.25">
      <c r="B11" s="2">
        <v>40700</v>
      </c>
      <c r="C11" s="3">
        <v>4691</v>
      </c>
      <c r="D11" s="3">
        <v>38094</v>
      </c>
      <c r="E11" s="3" t="s">
        <v>63</v>
      </c>
      <c r="F11" s="3" t="s">
        <v>160</v>
      </c>
      <c r="G11" s="5">
        <v>110</v>
      </c>
      <c r="H11" s="49">
        <v>2</v>
      </c>
      <c r="I11" s="6">
        <v>500</v>
      </c>
      <c r="J11" s="6">
        <f t="shared" si="0"/>
        <v>55000</v>
      </c>
      <c r="K11" s="59" t="s">
        <v>68</v>
      </c>
    </row>
    <row r="12" spans="2:11" x14ac:dyDescent="0.25">
      <c r="B12" s="2">
        <v>40701</v>
      </c>
      <c r="C12" s="3">
        <v>4693</v>
      </c>
      <c r="D12" s="3">
        <v>38097</v>
      </c>
      <c r="E12" s="3" t="s">
        <v>161</v>
      </c>
      <c r="F12" s="3" t="s">
        <v>13</v>
      </c>
      <c r="G12" s="5">
        <v>50</v>
      </c>
      <c r="H12" s="49">
        <v>2</v>
      </c>
      <c r="I12" s="6">
        <v>500</v>
      </c>
      <c r="J12" s="6">
        <f t="shared" si="0"/>
        <v>25000</v>
      </c>
      <c r="K12" s="59" t="s">
        <v>89</v>
      </c>
    </row>
    <row r="13" spans="2:11" x14ac:dyDescent="0.25">
      <c r="B13" s="2">
        <v>40700</v>
      </c>
      <c r="C13" s="3">
        <v>4688</v>
      </c>
      <c r="D13" s="3">
        <v>38103</v>
      </c>
      <c r="E13" s="3" t="s">
        <v>9</v>
      </c>
      <c r="F13" s="3" t="s">
        <v>85</v>
      </c>
      <c r="G13" s="5">
        <v>78</v>
      </c>
      <c r="H13" s="47">
        <v>2</v>
      </c>
      <c r="I13" s="6">
        <v>500</v>
      </c>
      <c r="J13" s="6">
        <f t="shared" si="0"/>
        <v>39000</v>
      </c>
      <c r="K13" s="59" t="s">
        <v>89</v>
      </c>
    </row>
    <row r="14" spans="2:11" x14ac:dyDescent="0.25">
      <c r="B14" s="2">
        <v>40701</v>
      </c>
      <c r="C14" s="3">
        <v>4692</v>
      </c>
      <c r="D14" s="3">
        <v>38103</v>
      </c>
      <c r="E14" s="3" t="s">
        <v>161</v>
      </c>
      <c r="F14" s="3" t="s">
        <v>13</v>
      </c>
      <c r="G14" s="5">
        <v>50</v>
      </c>
      <c r="H14" s="49">
        <v>2</v>
      </c>
      <c r="I14" s="6">
        <v>500</v>
      </c>
      <c r="J14" s="6">
        <f t="shared" si="0"/>
        <v>25000</v>
      </c>
      <c r="K14" s="59" t="s">
        <v>10</v>
      </c>
    </row>
    <row r="15" spans="2:11" x14ac:dyDescent="0.25">
      <c r="B15" s="2">
        <v>40702</v>
      </c>
      <c r="C15" s="3">
        <v>4694</v>
      </c>
      <c r="D15" s="3">
        <v>38117</v>
      </c>
      <c r="E15" s="3" t="s">
        <v>161</v>
      </c>
      <c r="F15" s="3" t="s">
        <v>13</v>
      </c>
      <c r="G15" s="63">
        <v>50</v>
      </c>
      <c r="H15" s="47">
        <v>2</v>
      </c>
      <c r="I15" s="64">
        <v>500</v>
      </c>
      <c r="J15" s="64">
        <f t="shared" si="0"/>
        <v>25000</v>
      </c>
      <c r="K15" s="3" t="s">
        <v>89</v>
      </c>
    </row>
    <row r="16" spans="2:11" x14ac:dyDescent="0.25">
      <c r="B16" s="2">
        <v>40701</v>
      </c>
      <c r="C16" s="3">
        <v>4695</v>
      </c>
      <c r="D16" s="3">
        <v>38112</v>
      </c>
      <c r="E16" s="3" t="s">
        <v>9</v>
      </c>
      <c r="F16" s="3" t="s">
        <v>162</v>
      </c>
      <c r="G16" s="63">
        <v>340</v>
      </c>
      <c r="H16" s="47">
        <v>3</v>
      </c>
      <c r="I16" s="64">
        <v>500</v>
      </c>
      <c r="J16" s="64">
        <f t="shared" si="0"/>
        <v>170000</v>
      </c>
      <c r="K16" s="3" t="s">
        <v>68</v>
      </c>
    </row>
    <row r="17" spans="1:11" x14ac:dyDescent="0.25">
      <c r="B17" s="2">
        <v>40703</v>
      </c>
      <c r="C17" s="3">
        <v>4696</v>
      </c>
      <c r="D17" s="3">
        <v>38132</v>
      </c>
      <c r="E17" s="3" t="s">
        <v>161</v>
      </c>
      <c r="F17" s="3" t="s">
        <v>13</v>
      </c>
      <c r="G17" s="63">
        <v>100</v>
      </c>
      <c r="H17" s="47">
        <v>4</v>
      </c>
      <c r="I17" s="64">
        <v>500</v>
      </c>
      <c r="J17" s="64">
        <f t="shared" si="0"/>
        <v>50000</v>
      </c>
      <c r="K17" s="3" t="s">
        <v>31</v>
      </c>
    </row>
    <row r="18" spans="1:11" x14ac:dyDescent="0.25">
      <c r="B18" s="2">
        <v>40703</v>
      </c>
      <c r="C18" s="3">
        <v>4697</v>
      </c>
      <c r="D18" s="3">
        <v>38148</v>
      </c>
      <c r="E18" s="3" t="s">
        <v>27</v>
      </c>
      <c r="F18" s="3" t="s">
        <v>163</v>
      </c>
      <c r="G18" s="63">
        <v>135</v>
      </c>
      <c r="H18" s="47">
        <v>1</v>
      </c>
      <c r="I18" s="64">
        <v>500</v>
      </c>
      <c r="J18" s="64">
        <f t="shared" si="0"/>
        <v>67500</v>
      </c>
      <c r="K18" s="3" t="s">
        <v>89</v>
      </c>
    </row>
    <row r="19" spans="1:11" x14ac:dyDescent="0.25">
      <c r="B19" s="2">
        <v>40704</v>
      </c>
      <c r="C19" s="3">
        <v>4698</v>
      </c>
      <c r="D19" s="3">
        <v>38159</v>
      </c>
      <c r="E19" s="3" t="s">
        <v>37</v>
      </c>
      <c r="F19" s="4" t="s">
        <v>39</v>
      </c>
      <c r="G19" s="63">
        <v>25</v>
      </c>
      <c r="H19" s="47">
        <v>1</v>
      </c>
      <c r="I19" s="64">
        <v>500</v>
      </c>
      <c r="J19" s="64">
        <f t="shared" si="0"/>
        <v>12500</v>
      </c>
      <c r="K19" s="3" t="s">
        <v>31</v>
      </c>
    </row>
    <row r="20" spans="1:11" x14ac:dyDescent="0.25">
      <c r="A20" s="7"/>
      <c r="B20" s="2">
        <v>40704</v>
      </c>
      <c r="C20" s="3">
        <v>4699</v>
      </c>
      <c r="D20" s="3">
        <v>38166</v>
      </c>
      <c r="E20" s="3" t="s">
        <v>164</v>
      </c>
      <c r="F20" s="3" t="s">
        <v>36</v>
      </c>
      <c r="G20" s="63">
        <v>45</v>
      </c>
      <c r="H20" s="47">
        <v>1</v>
      </c>
      <c r="I20" s="64">
        <v>500</v>
      </c>
      <c r="J20" s="64">
        <f t="shared" si="0"/>
        <v>22500</v>
      </c>
      <c r="K20" s="3" t="s">
        <v>68</v>
      </c>
    </row>
    <row r="21" spans="1:11" x14ac:dyDescent="0.25">
      <c r="A21" s="7"/>
      <c r="B21" s="2">
        <v>40705</v>
      </c>
      <c r="C21" s="3">
        <v>4700</v>
      </c>
      <c r="D21" s="3">
        <v>38180</v>
      </c>
      <c r="E21" s="3" t="s">
        <v>40</v>
      </c>
      <c r="F21" s="3" t="s">
        <v>75</v>
      </c>
      <c r="G21" s="63">
        <v>60</v>
      </c>
      <c r="H21" s="47">
        <v>2</v>
      </c>
      <c r="I21" s="64">
        <v>500</v>
      </c>
      <c r="J21" s="64">
        <f t="shared" si="0"/>
        <v>30000</v>
      </c>
      <c r="K21" s="3" t="s">
        <v>89</v>
      </c>
    </row>
    <row r="22" spans="1:11" x14ac:dyDescent="0.25">
      <c r="A22" s="7"/>
      <c r="B22" s="2">
        <v>40705</v>
      </c>
      <c r="C22" s="3">
        <v>4701</v>
      </c>
      <c r="D22" s="3">
        <v>38169</v>
      </c>
      <c r="E22" s="3" t="s">
        <v>37</v>
      </c>
      <c r="F22" s="3" t="s">
        <v>39</v>
      </c>
      <c r="G22" s="63">
        <v>50</v>
      </c>
      <c r="H22" s="47">
        <v>2</v>
      </c>
      <c r="I22" s="64">
        <v>500</v>
      </c>
      <c r="J22" s="64">
        <f t="shared" si="0"/>
        <v>25000</v>
      </c>
      <c r="K22" s="3" t="s">
        <v>68</v>
      </c>
    </row>
    <row r="23" spans="1:11" x14ac:dyDescent="0.25">
      <c r="A23" s="7"/>
      <c r="B23" s="2">
        <v>40710</v>
      </c>
      <c r="C23" s="3">
        <v>4702</v>
      </c>
      <c r="D23" s="3">
        <v>38179</v>
      </c>
      <c r="E23" s="3" t="s">
        <v>161</v>
      </c>
      <c r="F23" s="3" t="s">
        <v>13</v>
      </c>
      <c r="G23" s="63">
        <v>50</v>
      </c>
      <c r="H23" s="47">
        <v>2</v>
      </c>
      <c r="I23" s="64">
        <v>500</v>
      </c>
      <c r="J23" s="64">
        <f t="shared" si="0"/>
        <v>25000</v>
      </c>
      <c r="K23" s="3" t="s">
        <v>89</v>
      </c>
    </row>
    <row r="24" spans="1:11" x14ac:dyDescent="0.25">
      <c r="A24" s="7"/>
      <c r="B24" s="2">
        <v>40706</v>
      </c>
      <c r="C24" s="3">
        <v>4703</v>
      </c>
      <c r="D24" s="3">
        <v>38194</v>
      </c>
      <c r="E24" s="3" t="s">
        <v>63</v>
      </c>
      <c r="F24" s="3" t="s">
        <v>160</v>
      </c>
      <c r="G24" s="63">
        <v>200</v>
      </c>
      <c r="H24" s="47">
        <v>4</v>
      </c>
      <c r="I24" s="64">
        <v>500</v>
      </c>
      <c r="J24" s="64">
        <f t="shared" si="0"/>
        <v>100000</v>
      </c>
      <c r="K24" s="3" t="s">
        <v>89</v>
      </c>
    </row>
    <row r="25" spans="1:11" x14ac:dyDescent="0.25">
      <c r="A25" s="7"/>
      <c r="B25" s="2">
        <v>40709</v>
      </c>
      <c r="C25" s="3">
        <v>4704</v>
      </c>
      <c r="D25" s="3">
        <v>38181</v>
      </c>
      <c r="E25" s="3" t="s">
        <v>124</v>
      </c>
      <c r="F25" s="3" t="s">
        <v>52</v>
      </c>
      <c r="G25" s="5">
        <v>144</v>
      </c>
      <c r="H25" s="49">
        <v>2</v>
      </c>
      <c r="I25" s="6">
        <v>500</v>
      </c>
      <c r="J25" s="6">
        <f t="shared" si="0"/>
        <v>72000</v>
      </c>
      <c r="K25" s="59" t="s">
        <v>89</v>
      </c>
    </row>
    <row r="26" spans="1:11" x14ac:dyDescent="0.25">
      <c r="A26" s="7"/>
      <c r="B26" s="2">
        <v>40707</v>
      </c>
      <c r="C26" s="3">
        <v>4705</v>
      </c>
      <c r="D26" s="3">
        <v>38194</v>
      </c>
      <c r="E26" s="3" t="s">
        <v>37</v>
      </c>
      <c r="F26" s="3" t="s">
        <v>39</v>
      </c>
      <c r="G26" s="5">
        <v>100</v>
      </c>
      <c r="H26" s="49">
        <v>2</v>
      </c>
      <c r="I26" s="6">
        <v>500</v>
      </c>
      <c r="J26" s="6">
        <f t="shared" si="0"/>
        <v>50000</v>
      </c>
      <c r="K26" s="59" t="s">
        <v>31</v>
      </c>
    </row>
    <row r="27" spans="1:11" x14ac:dyDescent="0.25">
      <c r="A27" s="7"/>
      <c r="B27" s="2">
        <v>40708</v>
      </c>
      <c r="C27" s="3">
        <v>4706</v>
      </c>
      <c r="D27" s="3">
        <v>38189</v>
      </c>
      <c r="E27" s="3" t="s">
        <v>9</v>
      </c>
      <c r="F27" s="3" t="s">
        <v>165</v>
      </c>
      <c r="G27" s="5">
        <v>240</v>
      </c>
      <c r="H27" s="49">
        <v>2</v>
      </c>
      <c r="I27" s="6">
        <v>500</v>
      </c>
      <c r="J27" s="6">
        <f t="shared" si="0"/>
        <v>120000</v>
      </c>
      <c r="K27" s="59" t="s">
        <v>31</v>
      </c>
    </row>
    <row r="28" spans="1:11" x14ac:dyDescent="0.25">
      <c r="A28" s="7"/>
      <c r="B28" s="88">
        <v>40712</v>
      </c>
      <c r="C28" s="89">
        <v>4707</v>
      </c>
      <c r="D28" s="89">
        <v>38239</v>
      </c>
      <c r="E28" s="89" t="s">
        <v>9</v>
      </c>
      <c r="F28" s="89" t="s">
        <v>167</v>
      </c>
      <c r="G28" s="66">
        <v>1131</v>
      </c>
      <c r="H28" s="90">
        <v>31</v>
      </c>
      <c r="I28" s="91">
        <v>500</v>
      </c>
      <c r="J28" s="91">
        <f t="shared" si="0"/>
        <v>565500</v>
      </c>
      <c r="K28" s="89" t="s">
        <v>89</v>
      </c>
    </row>
    <row r="29" spans="1:11" x14ac:dyDescent="0.25">
      <c r="A29" s="7"/>
      <c r="B29" s="88">
        <v>40713</v>
      </c>
      <c r="C29" s="89">
        <v>4708</v>
      </c>
      <c r="D29" s="89">
        <v>38239</v>
      </c>
      <c r="E29" s="89" t="s">
        <v>73</v>
      </c>
      <c r="F29" s="89" t="s">
        <v>166</v>
      </c>
      <c r="G29" s="66">
        <v>2320</v>
      </c>
      <c r="H29" s="90">
        <v>31</v>
      </c>
      <c r="I29" s="91">
        <v>500</v>
      </c>
      <c r="J29" s="91">
        <f t="shared" si="0"/>
        <v>1160000</v>
      </c>
      <c r="K29" s="89" t="s">
        <v>89</v>
      </c>
    </row>
    <row r="30" spans="1:11" x14ac:dyDescent="0.25">
      <c r="A30" s="7"/>
      <c r="B30" s="88">
        <v>40713</v>
      </c>
      <c r="C30" s="89">
        <v>4709</v>
      </c>
      <c r="D30" s="89">
        <v>38239</v>
      </c>
      <c r="E30" s="89" t="s">
        <v>37</v>
      </c>
      <c r="F30" s="89" t="s">
        <v>39</v>
      </c>
      <c r="G30" s="66">
        <v>775</v>
      </c>
      <c r="H30" s="90">
        <v>31</v>
      </c>
      <c r="I30" s="91">
        <v>500</v>
      </c>
      <c r="J30" s="91">
        <f t="shared" si="0"/>
        <v>387500</v>
      </c>
      <c r="K30" s="89" t="s">
        <v>89</v>
      </c>
    </row>
    <row r="31" spans="1:11" x14ac:dyDescent="0.25">
      <c r="A31" s="7"/>
      <c r="B31" s="2">
        <v>40710</v>
      </c>
      <c r="C31" s="3">
        <v>4710</v>
      </c>
      <c r="D31" s="3">
        <v>38214</v>
      </c>
      <c r="E31" s="3" t="s">
        <v>73</v>
      </c>
      <c r="F31" s="3" t="s">
        <v>168</v>
      </c>
      <c r="G31" s="5">
        <v>148</v>
      </c>
      <c r="H31" s="49">
        <v>2</v>
      </c>
      <c r="I31" s="6">
        <v>500</v>
      </c>
      <c r="J31" s="6">
        <f t="shared" si="0"/>
        <v>74000</v>
      </c>
      <c r="K31" s="59" t="s">
        <v>31</v>
      </c>
    </row>
    <row r="32" spans="1:11" x14ac:dyDescent="0.25">
      <c r="A32" s="7"/>
      <c r="B32" s="2">
        <v>40711</v>
      </c>
      <c r="C32" s="3">
        <v>4711</v>
      </c>
      <c r="D32" s="3">
        <v>38214</v>
      </c>
      <c r="E32" s="3" t="s">
        <v>9</v>
      </c>
      <c r="F32" s="3" t="s">
        <v>169</v>
      </c>
      <c r="G32" s="5">
        <v>330</v>
      </c>
      <c r="H32" s="49">
        <v>2</v>
      </c>
      <c r="I32" s="6">
        <v>500</v>
      </c>
      <c r="J32" s="6">
        <f t="shared" si="0"/>
        <v>165000</v>
      </c>
      <c r="K32" s="59" t="s">
        <v>31</v>
      </c>
    </row>
    <row r="33" spans="1:11" x14ac:dyDescent="0.25">
      <c r="A33" s="7"/>
      <c r="B33" s="2">
        <v>40711</v>
      </c>
      <c r="C33" s="3">
        <v>4712</v>
      </c>
      <c r="D33" s="3">
        <v>38207</v>
      </c>
      <c r="E33" s="3" t="s">
        <v>161</v>
      </c>
      <c r="F33" s="3" t="s">
        <v>13</v>
      </c>
      <c r="G33" s="5">
        <v>100</v>
      </c>
      <c r="H33" s="49">
        <v>2</v>
      </c>
      <c r="I33" s="6">
        <v>500</v>
      </c>
      <c r="J33" s="6">
        <f t="shared" si="0"/>
        <v>50000</v>
      </c>
      <c r="K33" s="59" t="s">
        <v>68</v>
      </c>
    </row>
    <row r="34" spans="1:11" x14ac:dyDescent="0.25">
      <c r="A34" s="7"/>
      <c r="B34" s="67" t="s">
        <v>45</v>
      </c>
      <c r="C34" s="68">
        <v>4713</v>
      </c>
      <c r="D34" s="68" t="s">
        <v>45</v>
      </c>
      <c r="E34" s="68" t="s">
        <v>45</v>
      </c>
      <c r="F34" s="68" t="s">
        <v>45</v>
      </c>
      <c r="G34" s="69">
        <v>0</v>
      </c>
      <c r="H34" s="70">
        <v>0</v>
      </c>
      <c r="I34" s="71">
        <v>500</v>
      </c>
      <c r="J34" s="71">
        <f t="shared" si="0"/>
        <v>0</v>
      </c>
      <c r="K34" s="72" t="s">
        <v>45</v>
      </c>
    </row>
    <row r="35" spans="1:11" x14ac:dyDescent="0.25">
      <c r="A35" s="7"/>
      <c r="B35" s="2">
        <v>40711</v>
      </c>
      <c r="C35" s="3">
        <v>4714</v>
      </c>
      <c r="D35" s="3" t="s">
        <v>170</v>
      </c>
      <c r="E35" s="3" t="s">
        <v>9</v>
      </c>
      <c r="F35" s="3" t="s">
        <v>171</v>
      </c>
      <c r="G35" s="63">
        <v>750</v>
      </c>
      <c r="H35" s="47">
        <v>6</v>
      </c>
      <c r="I35" s="6">
        <v>500</v>
      </c>
      <c r="J35" s="6">
        <f t="shared" si="0"/>
        <v>375000</v>
      </c>
      <c r="K35" s="3" t="s">
        <v>10</v>
      </c>
    </row>
    <row r="36" spans="1:11" x14ac:dyDescent="0.25">
      <c r="A36" s="7"/>
      <c r="B36" s="67" t="s">
        <v>45</v>
      </c>
      <c r="C36" s="68">
        <v>4715</v>
      </c>
      <c r="D36" s="68" t="s">
        <v>45</v>
      </c>
      <c r="E36" s="68" t="s">
        <v>45</v>
      </c>
      <c r="F36" s="68" t="s">
        <v>45</v>
      </c>
      <c r="G36" s="73">
        <v>0</v>
      </c>
      <c r="H36" s="74">
        <v>0</v>
      </c>
      <c r="I36" s="71">
        <v>500</v>
      </c>
      <c r="J36" s="71">
        <f t="shared" si="0"/>
        <v>0</v>
      </c>
      <c r="K36" s="72" t="s">
        <v>45</v>
      </c>
    </row>
    <row r="37" spans="1:11" x14ac:dyDescent="0.25">
      <c r="A37" s="7"/>
      <c r="B37" s="2">
        <v>40714</v>
      </c>
      <c r="C37" s="3">
        <v>4716</v>
      </c>
      <c r="D37" s="3">
        <v>38245</v>
      </c>
      <c r="E37" s="3" t="s">
        <v>73</v>
      </c>
      <c r="F37" s="3" t="s">
        <v>172</v>
      </c>
      <c r="G37" s="5">
        <v>60</v>
      </c>
      <c r="H37" s="49">
        <v>2</v>
      </c>
      <c r="I37" s="6">
        <v>500</v>
      </c>
      <c r="J37" s="6">
        <f t="shared" si="0"/>
        <v>30000</v>
      </c>
      <c r="K37" s="59" t="s">
        <v>89</v>
      </c>
    </row>
    <row r="38" spans="1:11" x14ac:dyDescent="0.25">
      <c r="A38" s="7"/>
      <c r="B38" s="2">
        <v>40716</v>
      </c>
      <c r="C38" s="3">
        <v>4717</v>
      </c>
      <c r="D38" s="3">
        <v>38256</v>
      </c>
      <c r="E38" s="3" t="s">
        <v>63</v>
      </c>
      <c r="F38" s="3" t="s">
        <v>46</v>
      </c>
      <c r="G38" s="5">
        <v>108</v>
      </c>
      <c r="H38" s="49">
        <v>2</v>
      </c>
      <c r="I38" s="6">
        <v>500</v>
      </c>
      <c r="J38" s="6">
        <f t="shared" si="0"/>
        <v>54000</v>
      </c>
      <c r="K38" s="59" t="s">
        <v>10</v>
      </c>
    </row>
    <row r="39" spans="1:11" x14ac:dyDescent="0.25">
      <c r="A39" s="7"/>
      <c r="B39" s="2">
        <v>40716</v>
      </c>
      <c r="C39" s="3">
        <v>4718</v>
      </c>
      <c r="D39" s="3">
        <v>38274</v>
      </c>
      <c r="E39" s="3" t="s">
        <v>164</v>
      </c>
      <c r="F39" s="3" t="s">
        <v>36</v>
      </c>
      <c r="G39" s="5">
        <v>120</v>
      </c>
      <c r="H39" s="49">
        <v>2</v>
      </c>
      <c r="I39" s="6">
        <v>500</v>
      </c>
      <c r="J39" s="6">
        <f t="shared" si="0"/>
        <v>60000</v>
      </c>
      <c r="K39" s="59" t="s">
        <v>68</v>
      </c>
    </row>
    <row r="40" spans="1:11" x14ac:dyDescent="0.25">
      <c r="A40" s="7"/>
      <c r="B40" s="2">
        <v>40716</v>
      </c>
      <c r="C40" s="3">
        <v>4719</v>
      </c>
      <c r="D40" s="3">
        <v>38269</v>
      </c>
      <c r="E40" s="3" t="s">
        <v>37</v>
      </c>
      <c r="F40" s="3" t="s">
        <v>39</v>
      </c>
      <c r="G40" s="5">
        <v>50</v>
      </c>
      <c r="H40" s="49">
        <v>2</v>
      </c>
      <c r="I40" s="6">
        <v>500</v>
      </c>
      <c r="J40" s="6">
        <f t="shared" si="0"/>
        <v>25000</v>
      </c>
      <c r="K40" s="59" t="s">
        <v>31</v>
      </c>
    </row>
    <row r="41" spans="1:11" x14ac:dyDescent="0.25">
      <c r="A41" s="7"/>
      <c r="B41" s="2">
        <v>40716</v>
      </c>
      <c r="C41" s="3">
        <v>4720</v>
      </c>
      <c r="D41" s="3">
        <v>38270</v>
      </c>
      <c r="E41" s="3" t="s">
        <v>161</v>
      </c>
      <c r="F41" s="3" t="s">
        <v>13</v>
      </c>
      <c r="G41" s="5">
        <v>50</v>
      </c>
      <c r="H41" s="49">
        <v>2</v>
      </c>
      <c r="I41" s="6">
        <v>500</v>
      </c>
      <c r="J41" s="6">
        <f t="shared" si="0"/>
        <v>25000</v>
      </c>
      <c r="K41" s="59" t="s">
        <v>31</v>
      </c>
    </row>
    <row r="42" spans="1:11" x14ac:dyDescent="0.25">
      <c r="A42" s="7"/>
      <c r="B42" s="2">
        <v>40717</v>
      </c>
      <c r="C42" s="3">
        <v>4721</v>
      </c>
      <c r="D42" s="3">
        <v>38272</v>
      </c>
      <c r="E42" s="3" t="s">
        <v>27</v>
      </c>
      <c r="F42" s="3" t="s">
        <v>14</v>
      </c>
      <c r="G42" s="5">
        <v>225</v>
      </c>
      <c r="H42" s="49">
        <v>3</v>
      </c>
      <c r="I42" s="6">
        <v>500</v>
      </c>
      <c r="J42" s="6">
        <f t="shared" si="0"/>
        <v>112500</v>
      </c>
      <c r="K42" s="59" t="s">
        <v>31</v>
      </c>
    </row>
    <row r="43" spans="1:11" x14ac:dyDescent="0.25">
      <c r="A43" s="7"/>
      <c r="B43" s="2">
        <v>40720</v>
      </c>
      <c r="C43" s="3">
        <v>4722</v>
      </c>
      <c r="D43" s="3">
        <v>38317</v>
      </c>
      <c r="E43" s="3" t="s">
        <v>27</v>
      </c>
      <c r="F43" s="3" t="s">
        <v>173</v>
      </c>
      <c r="G43" s="5">
        <v>152</v>
      </c>
      <c r="H43" s="49">
        <v>2</v>
      </c>
      <c r="I43" s="6">
        <v>500</v>
      </c>
      <c r="J43" s="6">
        <f t="shared" si="0"/>
        <v>76000</v>
      </c>
      <c r="K43" s="59" t="s">
        <v>31</v>
      </c>
    </row>
    <row r="44" spans="1:11" x14ac:dyDescent="0.25">
      <c r="A44" s="7"/>
      <c r="B44" s="2">
        <v>40720</v>
      </c>
      <c r="C44" s="3">
        <v>4723</v>
      </c>
      <c r="D44" s="3">
        <v>38317</v>
      </c>
      <c r="E44" s="3" t="s">
        <v>27</v>
      </c>
      <c r="F44" s="3" t="s">
        <v>14</v>
      </c>
      <c r="G44" s="5">
        <v>152</v>
      </c>
      <c r="H44" s="49">
        <v>2</v>
      </c>
      <c r="I44" s="6">
        <v>500</v>
      </c>
      <c r="J44" s="6">
        <f t="shared" si="0"/>
        <v>76000</v>
      </c>
      <c r="K44" s="3" t="s">
        <v>31</v>
      </c>
    </row>
    <row r="45" spans="1:11" x14ac:dyDescent="0.25">
      <c r="A45" s="7"/>
      <c r="B45" s="67" t="s">
        <v>45</v>
      </c>
      <c r="C45" s="68">
        <v>4724</v>
      </c>
      <c r="D45" s="68" t="s">
        <v>45</v>
      </c>
      <c r="E45" s="68" t="s">
        <v>45</v>
      </c>
      <c r="F45" s="68" t="s">
        <v>45</v>
      </c>
      <c r="G45" s="73">
        <v>0</v>
      </c>
      <c r="H45" s="74">
        <v>0</v>
      </c>
      <c r="I45" s="71">
        <v>500</v>
      </c>
      <c r="J45" s="71">
        <f t="shared" si="0"/>
        <v>0</v>
      </c>
      <c r="K45" s="68" t="s">
        <v>45</v>
      </c>
    </row>
    <row r="46" spans="1:11" x14ac:dyDescent="0.25">
      <c r="A46" s="7"/>
      <c r="B46" s="2">
        <v>40719</v>
      </c>
      <c r="C46" s="3">
        <v>4725</v>
      </c>
      <c r="D46" s="3">
        <v>38301</v>
      </c>
      <c r="E46" s="3" t="s">
        <v>27</v>
      </c>
      <c r="F46" s="3" t="s">
        <v>14</v>
      </c>
      <c r="G46" s="5">
        <v>180</v>
      </c>
      <c r="H46" s="49">
        <v>2</v>
      </c>
      <c r="I46" s="6">
        <v>500</v>
      </c>
      <c r="J46" s="6">
        <f t="shared" si="0"/>
        <v>90000</v>
      </c>
      <c r="K46" s="3" t="s">
        <v>68</v>
      </c>
    </row>
    <row r="47" spans="1:11" x14ac:dyDescent="0.25">
      <c r="A47" s="7"/>
      <c r="B47" s="2">
        <v>40720</v>
      </c>
      <c r="C47" s="3">
        <v>4726</v>
      </c>
      <c r="D47" s="3">
        <v>38311</v>
      </c>
      <c r="E47" s="3" t="s">
        <v>174</v>
      </c>
      <c r="F47" s="3" t="s">
        <v>46</v>
      </c>
      <c r="G47" s="5">
        <v>140</v>
      </c>
      <c r="H47" s="49">
        <v>2</v>
      </c>
      <c r="I47" s="6">
        <v>500</v>
      </c>
      <c r="J47" s="6">
        <f t="shared" si="0"/>
        <v>70000</v>
      </c>
      <c r="K47" s="3" t="s">
        <v>10</v>
      </c>
    </row>
    <row r="48" spans="1:11" x14ac:dyDescent="0.25">
      <c r="A48" s="7"/>
      <c r="B48" s="2">
        <v>40720</v>
      </c>
      <c r="C48" s="3">
        <v>4727</v>
      </c>
      <c r="D48" s="3">
        <v>38311</v>
      </c>
      <c r="E48" s="3" t="s">
        <v>9</v>
      </c>
      <c r="F48" s="3" t="s">
        <v>175</v>
      </c>
      <c r="G48" s="5">
        <v>160</v>
      </c>
      <c r="H48" s="47">
        <v>2</v>
      </c>
      <c r="I48" s="6">
        <v>500</v>
      </c>
      <c r="J48" s="6">
        <f t="shared" si="0"/>
        <v>80000</v>
      </c>
      <c r="K48" s="3" t="s">
        <v>10</v>
      </c>
    </row>
    <row r="49" spans="1:11" x14ac:dyDescent="0.25">
      <c r="A49" s="7"/>
      <c r="B49" s="2">
        <v>40721</v>
      </c>
      <c r="C49" s="3">
        <v>4728</v>
      </c>
      <c r="D49" s="3">
        <v>38323</v>
      </c>
      <c r="E49" s="3" t="s">
        <v>63</v>
      </c>
      <c r="F49" s="3" t="s">
        <v>160</v>
      </c>
      <c r="G49" s="5">
        <v>250</v>
      </c>
      <c r="H49" s="49">
        <v>5</v>
      </c>
      <c r="I49" s="6">
        <v>500</v>
      </c>
      <c r="J49" s="6">
        <f t="shared" si="0"/>
        <v>125000</v>
      </c>
      <c r="K49" s="3" t="s">
        <v>89</v>
      </c>
    </row>
    <row r="50" spans="1:11" x14ac:dyDescent="0.25">
      <c r="A50" s="7"/>
      <c r="B50" s="2">
        <v>40723</v>
      </c>
      <c r="C50" s="3">
        <v>4734</v>
      </c>
      <c r="D50" s="3">
        <v>38383</v>
      </c>
      <c r="E50" s="3" t="s">
        <v>63</v>
      </c>
      <c r="F50" s="3" t="s">
        <v>180</v>
      </c>
      <c r="G50" s="5">
        <v>120</v>
      </c>
      <c r="H50" s="49">
        <v>2</v>
      </c>
      <c r="I50" s="6">
        <v>500</v>
      </c>
      <c r="J50" s="6">
        <f t="shared" si="0"/>
        <v>60000</v>
      </c>
      <c r="K50" s="3" t="s">
        <v>68</v>
      </c>
    </row>
    <row r="51" spans="1:11" x14ac:dyDescent="0.25">
      <c r="A51" s="7"/>
      <c r="B51" s="2">
        <v>40724</v>
      </c>
      <c r="C51" s="3">
        <v>4735</v>
      </c>
      <c r="D51" s="3">
        <v>38383</v>
      </c>
      <c r="E51" s="3" t="s">
        <v>164</v>
      </c>
      <c r="F51" s="3" t="s">
        <v>36</v>
      </c>
      <c r="G51" s="5">
        <v>90</v>
      </c>
      <c r="H51" s="49">
        <v>2</v>
      </c>
      <c r="I51" s="6">
        <v>500</v>
      </c>
      <c r="J51" s="6">
        <f t="shared" si="0"/>
        <v>45000</v>
      </c>
      <c r="K51" s="3" t="s">
        <v>68</v>
      </c>
    </row>
    <row r="52" spans="1:11" x14ac:dyDescent="0.25">
      <c r="A52" s="7"/>
      <c r="B52" s="2">
        <v>40723</v>
      </c>
      <c r="C52" s="3">
        <v>4736</v>
      </c>
      <c r="D52" s="3">
        <v>38335</v>
      </c>
      <c r="E52" s="3" t="s">
        <v>63</v>
      </c>
      <c r="F52" s="3" t="s">
        <v>181</v>
      </c>
      <c r="G52" s="5">
        <v>120</v>
      </c>
      <c r="H52" s="49">
        <v>2</v>
      </c>
      <c r="I52" s="6">
        <v>500</v>
      </c>
      <c r="J52" s="6">
        <f t="shared" si="0"/>
        <v>60000</v>
      </c>
      <c r="K52" s="3" t="s">
        <v>68</v>
      </c>
    </row>
    <row r="53" spans="1:11" x14ac:dyDescent="0.25">
      <c r="A53" s="7"/>
      <c r="B53" s="2">
        <v>40724</v>
      </c>
      <c r="C53" s="3">
        <v>4737</v>
      </c>
      <c r="D53" s="3">
        <v>38383</v>
      </c>
      <c r="E53" s="3" t="s">
        <v>27</v>
      </c>
      <c r="F53" s="3" t="s">
        <v>173</v>
      </c>
      <c r="G53" s="5">
        <v>130</v>
      </c>
      <c r="H53" s="49">
        <v>2</v>
      </c>
      <c r="I53" s="6">
        <v>500</v>
      </c>
      <c r="J53" s="6">
        <f t="shared" si="0"/>
        <v>65000</v>
      </c>
      <c r="K53" s="3" t="s">
        <v>10</v>
      </c>
    </row>
    <row r="54" spans="1:11" x14ac:dyDescent="0.25">
      <c r="A54" s="7"/>
      <c r="B54" s="2"/>
      <c r="C54" s="3"/>
      <c r="D54" s="3"/>
      <c r="E54" s="3"/>
      <c r="F54" s="3"/>
      <c r="G54" s="5"/>
      <c r="H54" s="49"/>
      <c r="I54" s="6">
        <v>500</v>
      </c>
      <c r="J54" s="6"/>
      <c r="K54" s="3"/>
    </row>
    <row r="55" spans="1:11" x14ac:dyDescent="0.25">
      <c r="A55" s="7"/>
      <c r="B55" s="2"/>
      <c r="C55" s="3"/>
      <c r="D55" s="3"/>
      <c r="E55" s="3"/>
      <c r="F55" s="3"/>
      <c r="G55" s="5"/>
      <c r="H55" s="49"/>
      <c r="I55" s="6">
        <v>500</v>
      </c>
      <c r="J55" s="6"/>
      <c r="K55" s="3"/>
    </row>
    <row r="56" spans="1:11" x14ac:dyDescent="0.25">
      <c r="A56" s="7"/>
      <c r="B56" s="2"/>
      <c r="C56" s="3"/>
      <c r="D56" s="3"/>
      <c r="E56" s="3"/>
      <c r="F56" s="3"/>
      <c r="G56" s="5">
        <v>0</v>
      </c>
      <c r="H56" s="49"/>
      <c r="I56" s="6">
        <v>500</v>
      </c>
      <c r="J56" s="6">
        <f>G56*I56</f>
        <v>0</v>
      </c>
      <c r="K56" s="3"/>
    </row>
    <row r="57" spans="1:11" ht="15.75" thickBot="1" x14ac:dyDescent="0.3">
      <c r="A57" s="8"/>
      <c r="B57" s="9"/>
      <c r="C57" s="9"/>
      <c r="D57" s="10"/>
      <c r="E57" s="11"/>
      <c r="F57" s="11"/>
      <c r="G57" s="5">
        <f>SUM(G5:G56)</f>
        <v>10021</v>
      </c>
      <c r="H57" s="50">
        <f>SUM(H5:H56)</f>
        <v>190</v>
      </c>
      <c r="I57" s="13"/>
      <c r="J57" s="14">
        <f>SUM(J5:J56)</f>
        <v>5010500</v>
      </c>
    </row>
    <row r="58" spans="1:11" ht="15.75" thickBot="1" x14ac:dyDescent="0.3">
      <c r="A58" s="8"/>
      <c r="B58" s="9"/>
      <c r="D58" s="8"/>
      <c r="E58" s="8"/>
      <c r="F58" s="8"/>
    </row>
    <row r="59" spans="1:11" ht="15.75" x14ac:dyDescent="0.25">
      <c r="A59" s="8"/>
      <c r="F59" s="15" t="s">
        <v>16</v>
      </c>
    </row>
    <row r="60" spans="1:11" ht="19.5" thickBot="1" x14ac:dyDescent="0.35">
      <c r="A60" s="8"/>
      <c r="F60" s="16"/>
      <c r="I60" s="17" t="s">
        <v>18</v>
      </c>
      <c r="J60" s="17" t="s">
        <v>19</v>
      </c>
    </row>
    <row r="61" spans="1:11" ht="15.75" thickBot="1" x14ac:dyDescent="0.3">
      <c r="A61" s="8"/>
      <c r="F61" s="16"/>
      <c r="I61" s="18">
        <f>G57*7%/3</f>
        <v>233.82333333333335</v>
      </c>
      <c r="J61" s="19">
        <f>J57*7%/3</f>
        <v>116911.66666666669</v>
      </c>
    </row>
    <row r="62" spans="1:11" ht="15.75" thickBot="1" x14ac:dyDescent="0.3">
      <c r="A62" s="8"/>
      <c r="F62" s="20"/>
    </row>
  </sheetData>
  <mergeCells count="1">
    <mergeCell ref="B3:K3"/>
  </mergeCells>
  <pageMargins left="0.7" right="0.7" top="0.75" bottom="0.75" header="0.3" footer="0.3"/>
  <pageSetup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95"/>
  <sheetViews>
    <sheetView tabSelected="1" topLeftCell="B1" workbookViewId="0">
      <selection activeCell="J42" sqref="J42"/>
    </sheetView>
  </sheetViews>
  <sheetFormatPr baseColWidth="10" defaultRowHeight="15" x14ac:dyDescent="0.25"/>
  <cols>
    <col min="1" max="1" width="11.42578125" style="75"/>
    <col min="2" max="2" width="13.85546875" style="75" customWidth="1"/>
    <col min="3" max="4" width="11.42578125" style="75"/>
    <col min="5" max="5" width="26.28515625" style="75" customWidth="1"/>
    <col min="6" max="6" width="36" style="75" customWidth="1"/>
    <col min="7" max="7" width="11.42578125" style="75"/>
    <col min="8" max="8" width="11.42578125" style="80"/>
    <col min="9" max="9" width="12.7109375" style="75" customWidth="1"/>
    <col min="10" max="10" width="11.42578125" style="75"/>
    <col min="11" max="11" width="13.42578125" style="75" customWidth="1"/>
    <col min="12" max="16384" width="11.42578125" style="75"/>
  </cols>
  <sheetData>
    <row r="3" spans="2:11" ht="18.75" x14ac:dyDescent="0.3">
      <c r="B3" s="107" t="s">
        <v>183</v>
      </c>
      <c r="C3" s="108"/>
      <c r="D3" s="108"/>
      <c r="E3" s="108"/>
      <c r="F3" s="108"/>
      <c r="G3" s="108"/>
      <c r="H3" s="108"/>
      <c r="I3" s="108"/>
      <c r="J3" s="108"/>
      <c r="K3" s="109"/>
    </row>
    <row r="4" spans="2:11" x14ac:dyDescent="0.25">
      <c r="B4" s="1" t="s">
        <v>0</v>
      </c>
      <c r="C4" s="1" t="s">
        <v>1</v>
      </c>
      <c r="D4" s="1" t="s">
        <v>2</v>
      </c>
      <c r="E4" s="1" t="s">
        <v>3</v>
      </c>
      <c r="F4" s="1" t="s">
        <v>4</v>
      </c>
      <c r="G4" s="1" t="s">
        <v>5</v>
      </c>
      <c r="H4" s="48" t="s">
        <v>117</v>
      </c>
      <c r="I4" s="1" t="s">
        <v>6</v>
      </c>
      <c r="J4" s="1" t="s">
        <v>7</v>
      </c>
      <c r="K4" s="1" t="s">
        <v>8</v>
      </c>
    </row>
    <row r="5" spans="2:11" x14ac:dyDescent="0.25">
      <c r="B5" s="2">
        <v>40728</v>
      </c>
      <c r="C5" s="3">
        <v>4729</v>
      </c>
      <c r="D5" s="3">
        <v>38479</v>
      </c>
      <c r="E5" s="3" t="s">
        <v>27</v>
      </c>
      <c r="F5" s="3" t="s">
        <v>176</v>
      </c>
      <c r="G5" s="5">
        <v>612</v>
      </c>
      <c r="H5" s="49">
        <v>8</v>
      </c>
      <c r="I5" s="6">
        <v>500</v>
      </c>
      <c r="J5" s="6">
        <f t="shared" ref="J5:J86" si="0">G5*I5</f>
        <v>306000</v>
      </c>
      <c r="K5" s="59" t="s">
        <v>31</v>
      </c>
    </row>
    <row r="6" spans="2:11" x14ac:dyDescent="0.25">
      <c r="B6" s="2">
        <v>40729</v>
      </c>
      <c r="C6" s="3">
        <v>4730</v>
      </c>
      <c r="D6" s="3">
        <v>38479</v>
      </c>
      <c r="E6" s="3" t="s">
        <v>103</v>
      </c>
      <c r="F6" s="3" t="s">
        <v>133</v>
      </c>
      <c r="G6" s="5">
        <v>288</v>
      </c>
      <c r="H6" s="49">
        <v>8</v>
      </c>
      <c r="I6" s="6">
        <v>500</v>
      </c>
      <c r="J6" s="6">
        <f t="shared" si="0"/>
        <v>144000</v>
      </c>
      <c r="K6" s="59" t="s">
        <v>31</v>
      </c>
    </row>
    <row r="7" spans="2:11" x14ac:dyDescent="0.25">
      <c r="B7" s="2">
        <v>40730</v>
      </c>
      <c r="C7" s="3">
        <v>4731</v>
      </c>
      <c r="D7" s="3">
        <v>38479</v>
      </c>
      <c r="E7" s="3" t="s">
        <v>177</v>
      </c>
      <c r="F7" s="3" t="s">
        <v>36</v>
      </c>
      <c r="G7" s="5">
        <v>468</v>
      </c>
      <c r="H7" s="47">
        <v>8</v>
      </c>
      <c r="I7" s="6">
        <v>500</v>
      </c>
      <c r="J7" s="6">
        <f t="shared" si="0"/>
        <v>234000</v>
      </c>
      <c r="K7" s="59" t="s">
        <v>31</v>
      </c>
    </row>
    <row r="8" spans="2:11" x14ac:dyDescent="0.25">
      <c r="B8" s="2">
        <v>40730</v>
      </c>
      <c r="C8" s="3">
        <v>4732</v>
      </c>
      <c r="D8" s="3">
        <v>38479</v>
      </c>
      <c r="E8" s="3" t="s">
        <v>178</v>
      </c>
      <c r="F8" s="3" t="s">
        <v>179</v>
      </c>
      <c r="G8" s="5">
        <v>590</v>
      </c>
      <c r="H8" s="49">
        <v>8</v>
      </c>
      <c r="I8" s="6">
        <v>500</v>
      </c>
      <c r="J8" s="6">
        <f t="shared" si="0"/>
        <v>295000</v>
      </c>
      <c r="K8" s="59" t="s">
        <v>31</v>
      </c>
    </row>
    <row r="9" spans="2:11" x14ac:dyDescent="0.25">
      <c r="B9" s="2">
        <v>40731</v>
      </c>
      <c r="C9" s="3">
        <v>4733</v>
      </c>
      <c r="D9" s="3">
        <v>38479</v>
      </c>
      <c r="E9" s="3" t="s">
        <v>27</v>
      </c>
      <c r="F9" s="3" t="s">
        <v>14</v>
      </c>
      <c r="G9" s="5">
        <v>612</v>
      </c>
      <c r="H9" s="49">
        <v>8</v>
      </c>
      <c r="I9" s="6">
        <v>500</v>
      </c>
      <c r="J9" s="6">
        <f t="shared" si="0"/>
        <v>306000</v>
      </c>
      <c r="K9" s="59" t="s">
        <v>31</v>
      </c>
    </row>
    <row r="10" spans="2:11" x14ac:dyDescent="0.25">
      <c r="B10" s="2">
        <v>40725</v>
      </c>
      <c r="C10" s="47">
        <v>4738</v>
      </c>
      <c r="D10" s="3">
        <v>38347</v>
      </c>
      <c r="E10" s="3" t="s">
        <v>161</v>
      </c>
      <c r="F10" s="3" t="s">
        <v>13</v>
      </c>
      <c r="G10" s="5">
        <v>50</v>
      </c>
      <c r="H10" s="49">
        <v>2</v>
      </c>
      <c r="I10" s="6">
        <v>500</v>
      </c>
      <c r="J10" s="6">
        <f t="shared" si="0"/>
        <v>25000</v>
      </c>
      <c r="K10" s="59" t="s">
        <v>89</v>
      </c>
    </row>
    <row r="11" spans="2:11" x14ac:dyDescent="0.25">
      <c r="B11" s="2">
        <v>40725</v>
      </c>
      <c r="C11" s="3">
        <v>4739</v>
      </c>
      <c r="D11" s="3">
        <v>38385</v>
      </c>
      <c r="E11" s="3" t="s">
        <v>184</v>
      </c>
      <c r="F11" s="3" t="s">
        <v>36</v>
      </c>
      <c r="G11" s="5">
        <v>130</v>
      </c>
      <c r="H11" s="49">
        <v>2</v>
      </c>
      <c r="I11" s="6">
        <v>500</v>
      </c>
      <c r="J11" s="6">
        <f t="shared" si="0"/>
        <v>65000</v>
      </c>
      <c r="K11" s="59" t="s">
        <v>31</v>
      </c>
    </row>
    <row r="12" spans="2:11" x14ac:dyDescent="0.25">
      <c r="B12" s="21" t="s">
        <v>45</v>
      </c>
      <c r="C12" s="22">
        <v>4740</v>
      </c>
      <c r="D12" s="22" t="s">
        <v>185</v>
      </c>
      <c r="E12" s="22" t="s">
        <v>45</v>
      </c>
      <c r="F12" s="22" t="s">
        <v>45</v>
      </c>
      <c r="G12" s="56">
        <v>0</v>
      </c>
      <c r="H12" s="57">
        <v>0</v>
      </c>
      <c r="I12" s="58">
        <v>500</v>
      </c>
      <c r="J12" s="58">
        <f t="shared" si="0"/>
        <v>0</v>
      </c>
      <c r="K12" s="81" t="s">
        <v>45</v>
      </c>
    </row>
    <row r="13" spans="2:11" x14ac:dyDescent="0.25">
      <c r="B13" s="2">
        <v>40725</v>
      </c>
      <c r="C13" s="3">
        <v>4741</v>
      </c>
      <c r="D13" s="3">
        <v>38389</v>
      </c>
      <c r="E13" s="3" t="s">
        <v>37</v>
      </c>
      <c r="F13" s="3" t="s">
        <v>67</v>
      </c>
      <c r="G13" s="5">
        <v>100</v>
      </c>
      <c r="H13" s="47">
        <v>4</v>
      </c>
      <c r="I13" s="6">
        <v>500</v>
      </c>
      <c r="J13" s="6">
        <f t="shared" si="0"/>
        <v>50000</v>
      </c>
      <c r="K13" s="59" t="s">
        <v>89</v>
      </c>
    </row>
    <row r="14" spans="2:11" x14ac:dyDescent="0.25">
      <c r="B14" s="2">
        <v>40725</v>
      </c>
      <c r="C14" s="3">
        <v>4742</v>
      </c>
      <c r="D14" s="3">
        <v>38394</v>
      </c>
      <c r="E14" s="3" t="s">
        <v>73</v>
      </c>
      <c r="F14" s="3" t="s">
        <v>172</v>
      </c>
      <c r="G14" s="5">
        <v>60</v>
      </c>
      <c r="H14" s="49">
        <v>2</v>
      </c>
      <c r="I14" s="6">
        <v>500</v>
      </c>
      <c r="J14" s="6">
        <f t="shared" si="0"/>
        <v>30000</v>
      </c>
      <c r="K14" s="59" t="s">
        <v>89</v>
      </c>
    </row>
    <row r="15" spans="2:11" x14ac:dyDescent="0.25">
      <c r="B15" s="2">
        <v>40726</v>
      </c>
      <c r="C15" s="3">
        <v>4743</v>
      </c>
      <c r="D15" s="3">
        <v>38413</v>
      </c>
      <c r="E15" s="3" t="s">
        <v>73</v>
      </c>
      <c r="F15" s="3" t="s">
        <v>186</v>
      </c>
      <c r="G15" s="63">
        <v>74</v>
      </c>
      <c r="H15" s="47">
        <v>1</v>
      </c>
      <c r="I15" s="64">
        <v>500</v>
      </c>
      <c r="J15" s="64">
        <f t="shared" si="0"/>
        <v>37000</v>
      </c>
      <c r="K15" s="3" t="s">
        <v>10</v>
      </c>
    </row>
    <row r="16" spans="2:11" x14ac:dyDescent="0.25">
      <c r="B16" s="21" t="s">
        <v>187</v>
      </c>
      <c r="C16" s="22">
        <v>4744</v>
      </c>
      <c r="D16" s="22" t="s">
        <v>185</v>
      </c>
      <c r="E16" s="22" t="s">
        <v>45</v>
      </c>
      <c r="F16" s="22" t="s">
        <v>45</v>
      </c>
      <c r="G16" s="82">
        <v>0</v>
      </c>
      <c r="H16" s="83">
        <v>0</v>
      </c>
      <c r="I16" s="84">
        <v>500</v>
      </c>
      <c r="J16" s="84">
        <f t="shared" si="0"/>
        <v>0</v>
      </c>
      <c r="K16" s="22" t="s">
        <v>45</v>
      </c>
    </row>
    <row r="17" spans="1:11" x14ac:dyDescent="0.25">
      <c r="B17" s="2">
        <v>40726</v>
      </c>
      <c r="C17" s="3">
        <v>4745</v>
      </c>
      <c r="D17" s="3">
        <v>38403</v>
      </c>
      <c r="E17" s="3" t="s">
        <v>27</v>
      </c>
      <c r="F17" s="3" t="s">
        <v>14</v>
      </c>
      <c r="G17" s="63">
        <v>161</v>
      </c>
      <c r="H17" s="47">
        <v>2</v>
      </c>
      <c r="I17" s="64">
        <v>500</v>
      </c>
      <c r="J17" s="64">
        <f t="shared" si="0"/>
        <v>80500</v>
      </c>
      <c r="K17" s="3" t="s">
        <v>10</v>
      </c>
    </row>
    <row r="18" spans="1:11" x14ac:dyDescent="0.25">
      <c r="B18" s="2">
        <v>40727</v>
      </c>
      <c r="C18" s="3">
        <v>4746</v>
      </c>
      <c r="D18" s="3">
        <v>38408</v>
      </c>
      <c r="E18" s="3" t="s">
        <v>9</v>
      </c>
      <c r="F18" s="3" t="s">
        <v>22</v>
      </c>
      <c r="G18" s="63">
        <v>78</v>
      </c>
      <c r="H18" s="47">
        <v>2</v>
      </c>
      <c r="I18" s="64">
        <v>500</v>
      </c>
      <c r="J18" s="64">
        <f t="shared" si="0"/>
        <v>39000</v>
      </c>
      <c r="K18" s="3" t="s">
        <v>10</v>
      </c>
    </row>
    <row r="19" spans="1:11" x14ac:dyDescent="0.25">
      <c r="B19" s="2">
        <v>40726</v>
      </c>
      <c r="C19" s="3">
        <v>4747</v>
      </c>
      <c r="D19" s="3">
        <v>38414</v>
      </c>
      <c r="E19" s="3" t="s">
        <v>37</v>
      </c>
      <c r="F19" s="4" t="s">
        <v>67</v>
      </c>
      <c r="G19" s="63">
        <v>25</v>
      </c>
      <c r="H19" s="47">
        <v>1</v>
      </c>
      <c r="I19" s="64">
        <v>500</v>
      </c>
      <c r="J19" s="64">
        <f t="shared" si="0"/>
        <v>12500</v>
      </c>
      <c r="K19" s="3" t="s">
        <v>89</v>
      </c>
    </row>
    <row r="20" spans="1:11" x14ac:dyDescent="0.25">
      <c r="A20" s="76"/>
      <c r="B20" s="2">
        <v>40727</v>
      </c>
      <c r="C20" s="3">
        <v>4748</v>
      </c>
      <c r="D20" s="3">
        <v>38419</v>
      </c>
      <c r="E20" s="3" t="s">
        <v>111</v>
      </c>
      <c r="F20" s="3" t="s">
        <v>129</v>
      </c>
      <c r="G20" s="63">
        <v>80</v>
      </c>
      <c r="H20" s="47">
        <v>2</v>
      </c>
      <c r="I20" s="64">
        <v>500</v>
      </c>
      <c r="J20" s="64">
        <f t="shared" si="0"/>
        <v>40000</v>
      </c>
      <c r="K20" s="3" t="s">
        <v>15</v>
      </c>
    </row>
    <row r="21" spans="1:11" x14ac:dyDescent="0.25">
      <c r="A21" s="76"/>
      <c r="B21" s="2">
        <v>40727</v>
      </c>
      <c r="C21" s="3">
        <v>4749</v>
      </c>
      <c r="D21" s="3">
        <v>38440</v>
      </c>
      <c r="E21" s="3" t="s">
        <v>27</v>
      </c>
      <c r="F21" s="3" t="s">
        <v>188</v>
      </c>
      <c r="G21" s="63">
        <v>120</v>
      </c>
      <c r="H21" s="47">
        <v>2</v>
      </c>
      <c r="I21" s="64">
        <v>500</v>
      </c>
      <c r="J21" s="64">
        <f t="shared" si="0"/>
        <v>60000</v>
      </c>
      <c r="K21" s="3" t="s">
        <v>89</v>
      </c>
    </row>
    <row r="22" spans="1:11" x14ac:dyDescent="0.25">
      <c r="A22" s="76"/>
      <c r="B22" s="2">
        <v>40727</v>
      </c>
      <c r="C22" s="3">
        <v>4750</v>
      </c>
      <c r="D22" s="3">
        <v>38420</v>
      </c>
      <c r="E22" s="3" t="s">
        <v>116</v>
      </c>
      <c r="F22" s="3" t="s">
        <v>36</v>
      </c>
      <c r="G22" s="63">
        <v>230</v>
      </c>
      <c r="H22" s="47">
        <v>6</v>
      </c>
      <c r="I22" s="64">
        <v>500</v>
      </c>
      <c r="J22" s="64">
        <f t="shared" si="0"/>
        <v>115000</v>
      </c>
      <c r="K22" s="3" t="s">
        <v>15</v>
      </c>
    </row>
    <row r="23" spans="1:11" x14ac:dyDescent="0.25">
      <c r="A23" s="76"/>
      <c r="B23" s="2">
        <v>40728</v>
      </c>
      <c r="C23" s="3">
        <v>4751</v>
      </c>
      <c r="D23" s="3">
        <v>38423</v>
      </c>
      <c r="E23" s="3" t="s">
        <v>161</v>
      </c>
      <c r="F23" s="3" t="s">
        <v>13</v>
      </c>
      <c r="G23" s="63">
        <v>50</v>
      </c>
      <c r="H23" s="47">
        <v>2</v>
      </c>
      <c r="I23" s="64">
        <v>500</v>
      </c>
      <c r="J23" s="64">
        <f t="shared" si="0"/>
        <v>25000</v>
      </c>
      <c r="K23" s="3" t="s">
        <v>89</v>
      </c>
    </row>
    <row r="24" spans="1:11" x14ac:dyDescent="0.25">
      <c r="A24" s="76"/>
      <c r="B24" s="2">
        <v>40728</v>
      </c>
      <c r="C24" s="3">
        <v>4752</v>
      </c>
      <c r="D24" s="3">
        <v>38440</v>
      </c>
      <c r="E24" s="3" t="s">
        <v>73</v>
      </c>
      <c r="F24" s="3" t="s">
        <v>189</v>
      </c>
      <c r="G24" s="63">
        <v>176</v>
      </c>
      <c r="H24" s="47">
        <v>2</v>
      </c>
      <c r="I24" s="64">
        <v>500</v>
      </c>
      <c r="J24" s="64">
        <f t="shared" si="0"/>
        <v>88000</v>
      </c>
      <c r="K24" s="3" t="s">
        <v>89</v>
      </c>
    </row>
    <row r="25" spans="1:11" x14ac:dyDescent="0.25">
      <c r="A25" s="76"/>
      <c r="B25" s="2">
        <v>40728</v>
      </c>
      <c r="C25" s="3">
        <v>4753</v>
      </c>
      <c r="D25" s="3">
        <v>38446</v>
      </c>
      <c r="E25" s="3" t="s">
        <v>73</v>
      </c>
      <c r="F25" s="3" t="s">
        <v>190</v>
      </c>
      <c r="G25" s="5">
        <v>148</v>
      </c>
      <c r="H25" s="49">
        <v>2</v>
      </c>
      <c r="I25" s="6">
        <v>500</v>
      </c>
      <c r="J25" s="6">
        <f t="shared" si="0"/>
        <v>74000</v>
      </c>
      <c r="K25" s="59" t="s">
        <v>89</v>
      </c>
    </row>
    <row r="26" spans="1:11" x14ac:dyDescent="0.25">
      <c r="A26" s="76"/>
      <c r="B26" s="2">
        <v>40729</v>
      </c>
      <c r="C26" s="3">
        <v>4754</v>
      </c>
      <c r="D26" s="3">
        <v>38446</v>
      </c>
      <c r="E26" s="3" t="s">
        <v>9</v>
      </c>
      <c r="F26" s="3" t="s">
        <v>191</v>
      </c>
      <c r="G26" s="5">
        <v>78</v>
      </c>
      <c r="H26" s="49">
        <v>2</v>
      </c>
      <c r="I26" s="6">
        <v>500</v>
      </c>
      <c r="J26" s="6">
        <f t="shared" si="0"/>
        <v>39000</v>
      </c>
      <c r="K26" s="59" t="s">
        <v>89</v>
      </c>
    </row>
    <row r="27" spans="1:11" x14ac:dyDescent="0.25">
      <c r="A27" s="76"/>
      <c r="B27" s="2">
        <v>40728</v>
      </c>
      <c r="C27" s="3">
        <v>4755</v>
      </c>
      <c r="D27" s="3">
        <v>38440</v>
      </c>
      <c r="E27" s="3" t="s">
        <v>27</v>
      </c>
      <c r="F27" s="3" t="s">
        <v>14</v>
      </c>
      <c r="G27" s="5">
        <v>154</v>
      </c>
      <c r="H27" s="49">
        <v>2</v>
      </c>
      <c r="I27" s="6">
        <v>500</v>
      </c>
      <c r="J27" s="6">
        <f t="shared" si="0"/>
        <v>77000</v>
      </c>
      <c r="K27" s="59" t="s">
        <v>89</v>
      </c>
    </row>
    <row r="28" spans="1:11" x14ac:dyDescent="0.25">
      <c r="A28" s="76"/>
      <c r="B28" s="2">
        <v>40729</v>
      </c>
      <c r="C28" s="3">
        <v>4756</v>
      </c>
      <c r="D28" s="3">
        <v>38430</v>
      </c>
      <c r="E28" s="3" t="s">
        <v>27</v>
      </c>
      <c r="F28" s="3" t="s">
        <v>14</v>
      </c>
      <c r="G28" s="5">
        <v>162</v>
      </c>
      <c r="H28" s="49">
        <v>2</v>
      </c>
      <c r="I28" s="6">
        <v>500</v>
      </c>
      <c r="J28" s="6">
        <f t="shared" si="0"/>
        <v>81000</v>
      </c>
      <c r="K28" s="59" t="s">
        <v>31</v>
      </c>
    </row>
    <row r="29" spans="1:11" x14ac:dyDescent="0.25">
      <c r="A29" s="76"/>
      <c r="B29" s="2">
        <v>40730</v>
      </c>
      <c r="C29" s="3">
        <v>4757</v>
      </c>
      <c r="D29" s="3">
        <v>38446</v>
      </c>
      <c r="E29" s="3" t="s">
        <v>161</v>
      </c>
      <c r="F29" s="3" t="s">
        <v>13</v>
      </c>
      <c r="G29" s="5">
        <v>50</v>
      </c>
      <c r="H29" s="49">
        <v>2</v>
      </c>
      <c r="I29" s="6">
        <v>500</v>
      </c>
      <c r="J29" s="6">
        <f t="shared" si="0"/>
        <v>25000</v>
      </c>
      <c r="K29" s="59" t="s">
        <v>31</v>
      </c>
    </row>
    <row r="30" spans="1:11" x14ac:dyDescent="0.25">
      <c r="A30" s="76"/>
      <c r="B30" s="2">
        <v>40729</v>
      </c>
      <c r="C30" s="3">
        <v>4758</v>
      </c>
      <c r="D30" s="3">
        <v>38433</v>
      </c>
      <c r="E30" s="3" t="s">
        <v>161</v>
      </c>
      <c r="F30" s="3" t="s">
        <v>13</v>
      </c>
      <c r="G30" s="5">
        <v>50</v>
      </c>
      <c r="H30" s="49">
        <v>2</v>
      </c>
      <c r="I30" s="6">
        <v>500</v>
      </c>
      <c r="J30" s="6">
        <f t="shared" si="0"/>
        <v>25000</v>
      </c>
      <c r="K30" s="59" t="s">
        <v>31</v>
      </c>
    </row>
    <row r="31" spans="1:11" x14ac:dyDescent="0.25">
      <c r="A31" s="76"/>
      <c r="B31" s="2">
        <v>40731</v>
      </c>
      <c r="C31" s="3">
        <v>4759</v>
      </c>
      <c r="D31" s="3">
        <v>38449</v>
      </c>
      <c r="E31" s="3" t="s">
        <v>192</v>
      </c>
      <c r="F31" s="3" t="s">
        <v>46</v>
      </c>
      <c r="G31" s="5">
        <v>120</v>
      </c>
      <c r="H31" s="49">
        <v>2</v>
      </c>
      <c r="I31" s="6">
        <v>500</v>
      </c>
      <c r="J31" s="6">
        <f t="shared" si="0"/>
        <v>60000</v>
      </c>
      <c r="K31" s="59" t="s">
        <v>10</v>
      </c>
    </row>
    <row r="32" spans="1:11" x14ac:dyDescent="0.25">
      <c r="A32" s="76"/>
      <c r="B32" s="2">
        <v>40730</v>
      </c>
      <c r="C32" s="3">
        <v>4760</v>
      </c>
      <c r="D32" s="3">
        <v>38451</v>
      </c>
      <c r="E32" s="3" t="s">
        <v>37</v>
      </c>
      <c r="F32" s="3" t="s">
        <v>67</v>
      </c>
      <c r="G32" s="5">
        <v>100</v>
      </c>
      <c r="H32" s="49">
        <v>4</v>
      </c>
      <c r="I32" s="6">
        <v>500</v>
      </c>
      <c r="J32" s="6">
        <f t="shared" si="0"/>
        <v>50000</v>
      </c>
      <c r="K32" s="59" t="s">
        <v>10</v>
      </c>
    </row>
    <row r="33" spans="1:11" x14ac:dyDescent="0.25">
      <c r="A33" s="76"/>
      <c r="B33" s="2">
        <v>40730</v>
      </c>
      <c r="C33" s="3">
        <v>4761</v>
      </c>
      <c r="D33" s="3">
        <v>38459</v>
      </c>
      <c r="E33" s="3" t="s">
        <v>27</v>
      </c>
      <c r="F33" s="3" t="s">
        <v>193</v>
      </c>
      <c r="G33" s="5">
        <v>170</v>
      </c>
      <c r="H33" s="49">
        <v>2</v>
      </c>
      <c r="I33" s="6">
        <v>500</v>
      </c>
      <c r="J33" s="6">
        <f t="shared" si="0"/>
        <v>85000</v>
      </c>
      <c r="K33" s="59" t="s">
        <v>31</v>
      </c>
    </row>
    <row r="34" spans="1:11" x14ac:dyDescent="0.25">
      <c r="A34" s="76"/>
      <c r="B34" s="67" t="s">
        <v>45</v>
      </c>
      <c r="C34" s="68">
        <v>4762</v>
      </c>
      <c r="D34" s="68" t="s">
        <v>185</v>
      </c>
      <c r="E34" s="68" t="s">
        <v>45</v>
      </c>
      <c r="F34" s="68" t="s">
        <v>45</v>
      </c>
      <c r="G34" s="69">
        <v>0</v>
      </c>
      <c r="H34" s="70">
        <v>0</v>
      </c>
      <c r="I34" s="71">
        <v>500</v>
      </c>
      <c r="J34" s="71">
        <f t="shared" si="0"/>
        <v>0</v>
      </c>
      <c r="K34" s="72" t="s">
        <v>45</v>
      </c>
    </row>
    <row r="35" spans="1:11" x14ac:dyDescent="0.25">
      <c r="A35" s="76"/>
      <c r="B35" s="2">
        <v>40731</v>
      </c>
      <c r="C35" s="3">
        <v>4763</v>
      </c>
      <c r="D35" s="3">
        <v>38489</v>
      </c>
      <c r="E35" s="3" t="s">
        <v>194</v>
      </c>
      <c r="F35" s="3" t="s">
        <v>195</v>
      </c>
      <c r="G35" s="63">
        <v>160</v>
      </c>
      <c r="H35" s="47">
        <v>2</v>
      </c>
      <c r="I35" s="6">
        <v>500</v>
      </c>
      <c r="J35" s="6">
        <f t="shared" si="0"/>
        <v>80000</v>
      </c>
      <c r="K35" s="3" t="s">
        <v>15</v>
      </c>
    </row>
    <row r="36" spans="1:11" x14ac:dyDescent="0.25">
      <c r="A36" s="76"/>
      <c r="B36" s="2">
        <v>40731</v>
      </c>
      <c r="C36" s="3">
        <v>4764</v>
      </c>
      <c r="D36" s="3">
        <v>38489</v>
      </c>
      <c r="E36" s="3" t="s">
        <v>192</v>
      </c>
      <c r="F36" s="3" t="s">
        <v>196</v>
      </c>
      <c r="G36" s="5">
        <v>110</v>
      </c>
      <c r="H36" s="49">
        <v>2</v>
      </c>
      <c r="I36" s="6">
        <v>500</v>
      </c>
      <c r="J36" s="6">
        <f t="shared" si="0"/>
        <v>55000</v>
      </c>
      <c r="K36" s="59" t="s">
        <v>15</v>
      </c>
    </row>
    <row r="37" spans="1:11" x14ac:dyDescent="0.25">
      <c r="A37" s="76"/>
      <c r="B37" s="2">
        <v>40732</v>
      </c>
      <c r="C37" s="3">
        <v>4765</v>
      </c>
      <c r="D37" s="3">
        <v>38469</v>
      </c>
      <c r="E37" s="3" t="s">
        <v>192</v>
      </c>
      <c r="F37" s="3" t="s">
        <v>196</v>
      </c>
      <c r="G37" s="5">
        <v>50</v>
      </c>
      <c r="H37" s="49">
        <v>1</v>
      </c>
      <c r="I37" s="6">
        <v>500</v>
      </c>
      <c r="J37" s="6">
        <f t="shared" si="0"/>
        <v>25000</v>
      </c>
      <c r="K37" s="59" t="s">
        <v>89</v>
      </c>
    </row>
    <row r="38" spans="1:11" x14ac:dyDescent="0.25">
      <c r="A38" s="76"/>
      <c r="B38" s="2">
        <v>40732</v>
      </c>
      <c r="C38" s="3">
        <v>4766</v>
      </c>
      <c r="D38" s="3">
        <v>38477</v>
      </c>
      <c r="E38" s="3" t="s">
        <v>184</v>
      </c>
      <c r="F38" s="3" t="s">
        <v>197</v>
      </c>
      <c r="G38" s="5">
        <v>120</v>
      </c>
      <c r="H38" s="49">
        <v>2</v>
      </c>
      <c r="I38" s="6">
        <v>500</v>
      </c>
      <c r="J38" s="6">
        <f t="shared" si="0"/>
        <v>60000</v>
      </c>
      <c r="K38" s="59" t="s">
        <v>10</v>
      </c>
    </row>
    <row r="39" spans="1:11" x14ac:dyDescent="0.25">
      <c r="A39" s="76"/>
      <c r="B39" s="2">
        <v>40732</v>
      </c>
      <c r="C39" s="3">
        <v>4767</v>
      </c>
      <c r="D39" s="3">
        <v>38480</v>
      </c>
      <c r="E39" s="3" t="s">
        <v>161</v>
      </c>
      <c r="F39" s="3" t="s">
        <v>13</v>
      </c>
      <c r="G39" s="5">
        <v>50</v>
      </c>
      <c r="H39" s="49">
        <v>2</v>
      </c>
      <c r="I39" s="6">
        <v>500</v>
      </c>
      <c r="J39" s="6">
        <f t="shared" si="0"/>
        <v>25000</v>
      </c>
      <c r="K39" s="59" t="s">
        <v>15</v>
      </c>
    </row>
    <row r="40" spans="1:11" x14ac:dyDescent="0.25">
      <c r="A40" s="76"/>
      <c r="B40" s="67" t="s">
        <v>45</v>
      </c>
      <c r="C40" s="68">
        <v>4768</v>
      </c>
      <c r="D40" s="68" t="s">
        <v>185</v>
      </c>
      <c r="E40" s="68" t="s">
        <v>45</v>
      </c>
      <c r="F40" s="68" t="s">
        <v>45</v>
      </c>
      <c r="G40" s="73">
        <v>0</v>
      </c>
      <c r="H40" s="74">
        <v>0</v>
      </c>
      <c r="I40" s="71">
        <v>500</v>
      </c>
      <c r="J40" s="71">
        <f t="shared" si="0"/>
        <v>0</v>
      </c>
      <c r="K40" s="72" t="s">
        <v>45</v>
      </c>
    </row>
    <row r="41" spans="1:11" x14ac:dyDescent="0.25">
      <c r="A41" s="76"/>
      <c r="B41" s="67" t="s">
        <v>45</v>
      </c>
      <c r="C41" s="68">
        <v>4769</v>
      </c>
      <c r="D41" s="68" t="s">
        <v>185</v>
      </c>
      <c r="E41" s="68" t="s">
        <v>45</v>
      </c>
      <c r="F41" s="68" t="s">
        <v>45</v>
      </c>
      <c r="G41" s="73">
        <v>0</v>
      </c>
      <c r="H41" s="74">
        <v>0</v>
      </c>
      <c r="I41" s="71">
        <v>500</v>
      </c>
      <c r="J41" s="71">
        <f t="shared" ref="J41" si="1">G41*I41</f>
        <v>0</v>
      </c>
      <c r="K41" s="72" t="s">
        <v>45</v>
      </c>
    </row>
    <row r="42" spans="1:11" x14ac:dyDescent="0.25">
      <c r="A42" s="76"/>
      <c r="B42" s="2">
        <v>40733</v>
      </c>
      <c r="C42" s="3">
        <v>4770</v>
      </c>
      <c r="D42" s="3">
        <v>38492</v>
      </c>
      <c r="E42" s="3" t="s">
        <v>73</v>
      </c>
      <c r="F42" s="3" t="s">
        <v>198</v>
      </c>
      <c r="G42" s="5">
        <v>1554</v>
      </c>
      <c r="H42" s="49">
        <v>29</v>
      </c>
      <c r="I42" s="6">
        <v>500</v>
      </c>
      <c r="J42" s="6">
        <f t="shared" si="0"/>
        <v>777000</v>
      </c>
      <c r="K42" s="59" t="s">
        <v>89</v>
      </c>
    </row>
    <row r="43" spans="1:11" x14ac:dyDescent="0.25">
      <c r="A43" s="76"/>
      <c r="B43" s="2">
        <v>40743</v>
      </c>
      <c r="C43" s="3">
        <v>4771</v>
      </c>
      <c r="D43" s="3">
        <v>38505</v>
      </c>
      <c r="E43" s="3" t="s">
        <v>73</v>
      </c>
      <c r="F43" s="3" t="s">
        <v>199</v>
      </c>
      <c r="G43" s="5">
        <v>76</v>
      </c>
      <c r="H43" s="49">
        <v>2</v>
      </c>
      <c r="I43" s="6">
        <v>500</v>
      </c>
      <c r="J43" s="6">
        <f t="shared" si="0"/>
        <v>38000</v>
      </c>
      <c r="K43" s="59" t="s">
        <v>15</v>
      </c>
    </row>
    <row r="44" spans="1:11" x14ac:dyDescent="0.25">
      <c r="A44" s="76"/>
      <c r="B44" s="2">
        <v>40733</v>
      </c>
      <c r="C44" s="3">
        <v>4772</v>
      </c>
      <c r="D44" s="3">
        <v>38522</v>
      </c>
      <c r="E44" s="3" t="s">
        <v>37</v>
      </c>
      <c r="F44" s="3" t="s">
        <v>67</v>
      </c>
      <c r="G44" s="5">
        <v>25</v>
      </c>
      <c r="H44" s="49">
        <v>1</v>
      </c>
      <c r="I44" s="6">
        <v>500</v>
      </c>
      <c r="J44" s="6">
        <f t="shared" si="0"/>
        <v>12500</v>
      </c>
      <c r="K44" s="3" t="s">
        <v>15</v>
      </c>
    </row>
    <row r="45" spans="1:11" x14ac:dyDescent="0.25">
      <c r="A45" s="76"/>
      <c r="B45" s="2">
        <v>40734</v>
      </c>
      <c r="C45" s="3">
        <v>4773</v>
      </c>
      <c r="D45" s="3">
        <v>38519</v>
      </c>
      <c r="E45" s="3" t="s">
        <v>9</v>
      </c>
      <c r="F45" s="3" t="s">
        <v>191</v>
      </c>
      <c r="G45" s="5">
        <v>70</v>
      </c>
      <c r="H45" s="49">
        <v>2</v>
      </c>
      <c r="I45" s="6">
        <v>500</v>
      </c>
      <c r="J45" s="6">
        <f t="shared" si="0"/>
        <v>35000</v>
      </c>
      <c r="K45" s="3" t="s">
        <v>15</v>
      </c>
    </row>
    <row r="46" spans="1:11" x14ac:dyDescent="0.25">
      <c r="A46" s="76"/>
      <c r="B46" s="21" t="s">
        <v>45</v>
      </c>
      <c r="C46" s="22">
        <v>4774</v>
      </c>
      <c r="D46" s="22" t="s">
        <v>185</v>
      </c>
      <c r="E46" s="22" t="s">
        <v>45</v>
      </c>
      <c r="F46" s="22" t="s">
        <v>45</v>
      </c>
      <c r="G46" s="56">
        <v>0</v>
      </c>
      <c r="H46" s="57">
        <v>0</v>
      </c>
      <c r="I46" s="58">
        <v>500</v>
      </c>
      <c r="J46" s="58">
        <f t="shared" si="0"/>
        <v>0</v>
      </c>
      <c r="K46" s="22" t="s">
        <v>45</v>
      </c>
    </row>
    <row r="47" spans="1:11" x14ac:dyDescent="0.25">
      <c r="A47" s="76"/>
      <c r="B47" s="2">
        <v>40735</v>
      </c>
      <c r="C47" s="3">
        <v>4775</v>
      </c>
      <c r="D47" s="3">
        <v>38529</v>
      </c>
      <c r="E47" s="3" t="s">
        <v>37</v>
      </c>
      <c r="F47" s="3" t="s">
        <v>67</v>
      </c>
      <c r="G47" s="5">
        <v>100</v>
      </c>
      <c r="H47" s="49">
        <v>4</v>
      </c>
      <c r="I47" s="6">
        <v>500</v>
      </c>
      <c r="J47" s="6">
        <f t="shared" si="0"/>
        <v>50000</v>
      </c>
      <c r="K47" s="3" t="s">
        <v>89</v>
      </c>
    </row>
    <row r="48" spans="1:11" x14ac:dyDescent="0.25">
      <c r="A48" s="76"/>
      <c r="B48" s="2">
        <v>40736</v>
      </c>
      <c r="C48" s="3">
        <v>4776</v>
      </c>
      <c r="D48" s="3">
        <v>38532</v>
      </c>
      <c r="E48" s="3" t="s">
        <v>9</v>
      </c>
      <c r="F48" s="3" t="s">
        <v>145</v>
      </c>
      <c r="G48" s="5">
        <v>72</v>
      </c>
      <c r="H48" s="47">
        <v>1</v>
      </c>
      <c r="I48" s="6">
        <v>500</v>
      </c>
      <c r="J48" s="6">
        <f t="shared" si="0"/>
        <v>36000</v>
      </c>
      <c r="K48" s="3" t="s">
        <v>89</v>
      </c>
    </row>
    <row r="49" spans="1:11" x14ac:dyDescent="0.25">
      <c r="A49" s="76"/>
      <c r="B49" s="2">
        <v>40736</v>
      </c>
      <c r="C49" s="3">
        <v>4777</v>
      </c>
      <c r="D49" s="3">
        <v>38533</v>
      </c>
      <c r="E49" s="3" t="s">
        <v>116</v>
      </c>
      <c r="F49" s="3" t="s">
        <v>200</v>
      </c>
      <c r="G49" s="5">
        <v>171</v>
      </c>
      <c r="H49" s="47">
        <v>3</v>
      </c>
      <c r="I49" s="6">
        <v>500</v>
      </c>
      <c r="J49" s="6">
        <f t="shared" si="0"/>
        <v>85500</v>
      </c>
      <c r="K49" s="3" t="s">
        <v>89</v>
      </c>
    </row>
    <row r="50" spans="1:11" x14ac:dyDescent="0.25">
      <c r="A50" s="76"/>
      <c r="B50" s="2">
        <v>40736</v>
      </c>
      <c r="C50" s="3">
        <v>4778</v>
      </c>
      <c r="D50" s="3">
        <v>38536</v>
      </c>
      <c r="E50" s="3" t="s">
        <v>9</v>
      </c>
      <c r="F50" s="3" t="s">
        <v>201</v>
      </c>
      <c r="G50" s="5">
        <v>164</v>
      </c>
      <c r="H50" s="47">
        <v>2</v>
      </c>
      <c r="I50" s="6">
        <v>500</v>
      </c>
      <c r="J50" s="6">
        <f t="shared" si="0"/>
        <v>82000</v>
      </c>
      <c r="K50" s="3" t="s">
        <v>31</v>
      </c>
    </row>
    <row r="51" spans="1:11" x14ac:dyDescent="0.25">
      <c r="A51" s="76"/>
      <c r="B51" s="2">
        <v>40737</v>
      </c>
      <c r="C51" s="3">
        <v>4779</v>
      </c>
      <c r="D51" s="3">
        <v>38558</v>
      </c>
      <c r="E51" s="3" t="s">
        <v>73</v>
      </c>
      <c r="F51" s="3" t="s">
        <v>199</v>
      </c>
      <c r="G51" s="5">
        <v>152</v>
      </c>
      <c r="H51" s="47">
        <v>2</v>
      </c>
      <c r="I51" s="6">
        <v>500</v>
      </c>
      <c r="J51" s="6">
        <f t="shared" si="0"/>
        <v>76000</v>
      </c>
      <c r="K51" s="3" t="s">
        <v>10</v>
      </c>
    </row>
    <row r="52" spans="1:11" x14ac:dyDescent="0.25">
      <c r="A52" s="76"/>
      <c r="B52" s="21" t="s">
        <v>45</v>
      </c>
      <c r="C52" s="22">
        <v>4780</v>
      </c>
      <c r="D52" s="22" t="s">
        <v>185</v>
      </c>
      <c r="E52" s="22" t="s">
        <v>45</v>
      </c>
      <c r="F52" s="22" t="s">
        <v>45</v>
      </c>
      <c r="G52" s="56">
        <v>0</v>
      </c>
      <c r="H52" s="83">
        <v>0</v>
      </c>
      <c r="I52" s="58">
        <v>500</v>
      </c>
      <c r="J52" s="58">
        <f t="shared" si="0"/>
        <v>0</v>
      </c>
      <c r="K52" s="22" t="s">
        <v>45</v>
      </c>
    </row>
    <row r="53" spans="1:11" x14ac:dyDescent="0.25">
      <c r="A53" s="76"/>
      <c r="B53" s="2">
        <v>40737</v>
      </c>
      <c r="C53" s="3">
        <v>4781</v>
      </c>
      <c r="D53" s="3">
        <v>38561</v>
      </c>
      <c r="E53" s="3" t="s">
        <v>73</v>
      </c>
      <c r="F53" s="3" t="s">
        <v>199</v>
      </c>
      <c r="G53" s="5">
        <v>116</v>
      </c>
      <c r="H53" s="49">
        <v>2</v>
      </c>
      <c r="I53" s="6">
        <v>500</v>
      </c>
      <c r="J53" s="6">
        <f t="shared" si="0"/>
        <v>58000</v>
      </c>
      <c r="K53" s="3" t="s">
        <v>15</v>
      </c>
    </row>
    <row r="54" spans="1:11" x14ac:dyDescent="0.25">
      <c r="A54" s="76"/>
      <c r="B54" s="2">
        <v>40738</v>
      </c>
      <c r="C54" s="3">
        <v>4782</v>
      </c>
      <c r="D54" s="3">
        <v>38558</v>
      </c>
      <c r="E54" s="3" t="s">
        <v>161</v>
      </c>
      <c r="F54" s="3" t="s">
        <v>13</v>
      </c>
      <c r="G54" s="5">
        <v>50</v>
      </c>
      <c r="H54" s="49">
        <v>2</v>
      </c>
      <c r="I54" s="6">
        <v>500</v>
      </c>
      <c r="J54" s="6">
        <f t="shared" si="0"/>
        <v>25000</v>
      </c>
      <c r="K54" s="3" t="s">
        <v>10</v>
      </c>
    </row>
    <row r="55" spans="1:11" x14ac:dyDescent="0.25">
      <c r="A55" s="76"/>
      <c r="B55" s="2">
        <v>40739</v>
      </c>
      <c r="C55" s="3">
        <v>4783</v>
      </c>
      <c r="D55" s="3">
        <v>38575</v>
      </c>
      <c r="E55" s="3" t="s">
        <v>161</v>
      </c>
      <c r="F55" s="3" t="s">
        <v>13</v>
      </c>
      <c r="G55" s="5">
        <v>25</v>
      </c>
      <c r="H55" s="49">
        <v>1</v>
      </c>
      <c r="I55" s="6">
        <v>500</v>
      </c>
      <c r="J55" s="6">
        <f t="shared" si="0"/>
        <v>12500</v>
      </c>
      <c r="K55" s="3" t="s">
        <v>31</v>
      </c>
    </row>
    <row r="56" spans="1:11" x14ac:dyDescent="0.25">
      <c r="A56" s="76"/>
      <c r="B56" s="2">
        <v>40739</v>
      </c>
      <c r="C56" s="3">
        <v>4784</v>
      </c>
      <c r="D56" s="3">
        <v>38595</v>
      </c>
      <c r="E56" s="3" t="s">
        <v>73</v>
      </c>
      <c r="F56" s="3" t="s">
        <v>202</v>
      </c>
      <c r="G56" s="5">
        <v>330</v>
      </c>
      <c r="H56" s="49">
        <v>5</v>
      </c>
      <c r="I56" s="6">
        <v>500</v>
      </c>
      <c r="J56" s="6">
        <f t="shared" si="0"/>
        <v>165000</v>
      </c>
      <c r="K56" s="3" t="s">
        <v>10</v>
      </c>
    </row>
    <row r="57" spans="1:11" x14ac:dyDescent="0.25">
      <c r="A57" s="76"/>
      <c r="B57" s="2">
        <v>40740</v>
      </c>
      <c r="C57" s="3">
        <v>4785</v>
      </c>
      <c r="D57" s="3">
        <v>38585</v>
      </c>
      <c r="E57" s="3" t="s">
        <v>9</v>
      </c>
      <c r="F57" s="3" t="s">
        <v>203</v>
      </c>
      <c r="G57" s="5">
        <v>82</v>
      </c>
      <c r="H57" s="49">
        <v>1</v>
      </c>
      <c r="I57" s="6">
        <v>500</v>
      </c>
      <c r="J57" s="6">
        <f t="shared" si="0"/>
        <v>41000</v>
      </c>
      <c r="K57" s="3" t="s">
        <v>89</v>
      </c>
    </row>
    <row r="58" spans="1:11" x14ac:dyDescent="0.25">
      <c r="A58" s="76"/>
      <c r="B58" s="2">
        <v>40740</v>
      </c>
      <c r="C58" s="3">
        <v>4786</v>
      </c>
      <c r="D58" s="3">
        <v>38588</v>
      </c>
      <c r="E58" s="3" t="s">
        <v>9</v>
      </c>
      <c r="F58" s="3" t="s">
        <v>191</v>
      </c>
      <c r="G58" s="5">
        <v>90</v>
      </c>
      <c r="H58" s="49">
        <v>2</v>
      </c>
      <c r="I58" s="6">
        <v>500</v>
      </c>
      <c r="J58" s="6">
        <f t="shared" si="0"/>
        <v>45000</v>
      </c>
      <c r="K58" s="3" t="s">
        <v>15</v>
      </c>
    </row>
    <row r="59" spans="1:11" x14ac:dyDescent="0.25">
      <c r="A59" s="76"/>
      <c r="B59" s="2">
        <v>40741</v>
      </c>
      <c r="C59" s="3">
        <v>4787</v>
      </c>
      <c r="D59" s="3">
        <v>38591</v>
      </c>
      <c r="E59" s="3" t="s">
        <v>37</v>
      </c>
      <c r="F59" s="3" t="s">
        <v>67</v>
      </c>
      <c r="G59" s="5">
        <v>50</v>
      </c>
      <c r="H59" s="49">
        <v>2</v>
      </c>
      <c r="I59" s="6">
        <v>500</v>
      </c>
      <c r="J59" s="6">
        <f t="shared" si="0"/>
        <v>25000</v>
      </c>
      <c r="K59" s="3" t="s">
        <v>89</v>
      </c>
    </row>
    <row r="60" spans="1:11" x14ac:dyDescent="0.25">
      <c r="A60" s="76"/>
      <c r="B60" s="2">
        <v>40742</v>
      </c>
      <c r="C60" s="3">
        <v>4788</v>
      </c>
      <c r="D60" s="3">
        <v>38593</v>
      </c>
      <c r="E60" s="3" t="s">
        <v>204</v>
      </c>
      <c r="F60" s="3" t="s">
        <v>196</v>
      </c>
      <c r="G60" s="5">
        <v>114</v>
      </c>
      <c r="H60" s="49">
        <v>2</v>
      </c>
      <c r="I60" s="6">
        <v>500</v>
      </c>
      <c r="J60" s="6">
        <f t="shared" si="0"/>
        <v>57000</v>
      </c>
      <c r="K60" s="3" t="s">
        <v>10</v>
      </c>
    </row>
    <row r="61" spans="1:11" x14ac:dyDescent="0.25">
      <c r="A61" s="76"/>
      <c r="B61" s="2">
        <v>40743</v>
      </c>
      <c r="C61" s="3">
        <v>4789</v>
      </c>
      <c r="D61" s="3">
        <v>38601</v>
      </c>
      <c r="E61" s="3" t="s">
        <v>9</v>
      </c>
      <c r="F61" s="3" t="s">
        <v>100</v>
      </c>
      <c r="G61" s="5">
        <v>100</v>
      </c>
      <c r="H61" s="49">
        <v>2</v>
      </c>
      <c r="I61" s="6">
        <v>500</v>
      </c>
      <c r="J61" s="6">
        <f t="shared" si="0"/>
        <v>50000</v>
      </c>
      <c r="K61" s="3" t="s">
        <v>89</v>
      </c>
    </row>
    <row r="62" spans="1:11" x14ac:dyDescent="0.25">
      <c r="A62" s="76"/>
      <c r="B62" s="2">
        <v>40743</v>
      </c>
      <c r="C62" s="3">
        <v>4790</v>
      </c>
      <c r="D62" s="3">
        <v>38603</v>
      </c>
      <c r="E62" s="3" t="s">
        <v>9</v>
      </c>
      <c r="F62" s="3" t="s">
        <v>205</v>
      </c>
      <c r="G62" s="5">
        <v>800</v>
      </c>
      <c r="H62" s="49">
        <v>5</v>
      </c>
      <c r="I62" s="6">
        <v>500</v>
      </c>
      <c r="J62" s="6">
        <f t="shared" si="0"/>
        <v>400000</v>
      </c>
      <c r="K62" s="3" t="s">
        <v>15</v>
      </c>
    </row>
    <row r="63" spans="1:11" x14ac:dyDescent="0.25">
      <c r="A63" s="76"/>
      <c r="B63" s="2">
        <v>40746</v>
      </c>
      <c r="C63" s="3">
        <v>4791</v>
      </c>
      <c r="D63" s="3">
        <v>38610</v>
      </c>
      <c r="E63" s="3" t="s">
        <v>116</v>
      </c>
      <c r="F63" s="3" t="s">
        <v>36</v>
      </c>
      <c r="G63" s="5">
        <v>35</v>
      </c>
      <c r="H63" s="49">
        <v>1</v>
      </c>
      <c r="I63" s="6">
        <v>500</v>
      </c>
      <c r="J63" s="6">
        <f t="shared" si="0"/>
        <v>17500</v>
      </c>
      <c r="K63" s="3" t="s">
        <v>89</v>
      </c>
    </row>
    <row r="64" spans="1:11" x14ac:dyDescent="0.25">
      <c r="A64" s="76"/>
      <c r="B64" s="2">
        <v>40746</v>
      </c>
      <c r="C64" s="3">
        <v>4792</v>
      </c>
      <c r="D64" s="3">
        <v>38615</v>
      </c>
      <c r="E64" s="3" t="s">
        <v>37</v>
      </c>
      <c r="F64" s="3" t="s">
        <v>67</v>
      </c>
      <c r="G64" s="5">
        <v>125</v>
      </c>
      <c r="H64" s="49">
        <v>5</v>
      </c>
      <c r="I64" s="6">
        <v>500</v>
      </c>
      <c r="J64" s="6">
        <f t="shared" si="0"/>
        <v>62500</v>
      </c>
      <c r="K64" s="3" t="s">
        <v>10</v>
      </c>
    </row>
    <row r="65" spans="1:11" x14ac:dyDescent="0.25">
      <c r="A65" s="76"/>
      <c r="B65" s="2">
        <v>40747</v>
      </c>
      <c r="C65" s="3">
        <v>4793</v>
      </c>
      <c r="D65" s="3">
        <v>38631</v>
      </c>
      <c r="E65" s="3" t="s">
        <v>103</v>
      </c>
      <c r="F65" s="3" t="s">
        <v>129</v>
      </c>
      <c r="G65" s="5">
        <v>40</v>
      </c>
      <c r="H65" s="49">
        <v>1</v>
      </c>
      <c r="I65" s="6">
        <v>500</v>
      </c>
      <c r="J65" s="6">
        <f t="shared" si="0"/>
        <v>20000</v>
      </c>
      <c r="K65" s="3" t="s">
        <v>31</v>
      </c>
    </row>
    <row r="66" spans="1:11" x14ac:dyDescent="0.25">
      <c r="A66" s="76"/>
      <c r="B66" s="2">
        <v>40747</v>
      </c>
      <c r="C66" s="3">
        <v>4794</v>
      </c>
      <c r="D66" s="3">
        <v>38635</v>
      </c>
      <c r="E66" s="3" t="s">
        <v>37</v>
      </c>
      <c r="F66" s="3" t="s">
        <v>67</v>
      </c>
      <c r="G66" s="5">
        <v>125</v>
      </c>
      <c r="H66" s="49">
        <v>5</v>
      </c>
      <c r="I66" s="6">
        <v>500</v>
      </c>
      <c r="J66" s="6">
        <f t="shared" si="0"/>
        <v>62500</v>
      </c>
      <c r="K66" s="3" t="s">
        <v>89</v>
      </c>
    </row>
    <row r="67" spans="1:11" x14ac:dyDescent="0.25">
      <c r="A67" s="76"/>
      <c r="B67" s="21">
        <v>40747</v>
      </c>
      <c r="C67" s="22">
        <v>4795</v>
      </c>
      <c r="D67" s="22" t="s">
        <v>185</v>
      </c>
      <c r="E67" s="22" t="s">
        <v>45</v>
      </c>
      <c r="F67" s="22" t="s">
        <v>45</v>
      </c>
      <c r="G67" s="56">
        <v>0</v>
      </c>
      <c r="H67" s="57">
        <v>0</v>
      </c>
      <c r="I67" s="58">
        <v>500</v>
      </c>
      <c r="J67" s="58">
        <f t="shared" si="0"/>
        <v>0</v>
      </c>
      <c r="K67" s="22" t="s">
        <v>45</v>
      </c>
    </row>
    <row r="68" spans="1:11" x14ac:dyDescent="0.25">
      <c r="A68" s="76"/>
      <c r="B68" s="2">
        <v>40748</v>
      </c>
      <c r="C68" s="3">
        <v>4796</v>
      </c>
      <c r="D68" s="3">
        <v>38638</v>
      </c>
      <c r="E68" s="3" t="s">
        <v>9</v>
      </c>
      <c r="F68" s="3" t="s">
        <v>107</v>
      </c>
      <c r="G68" s="5">
        <v>117</v>
      </c>
      <c r="H68" s="49">
        <v>3</v>
      </c>
      <c r="I68" s="6">
        <v>500</v>
      </c>
      <c r="J68" s="6">
        <f t="shared" si="0"/>
        <v>58500</v>
      </c>
      <c r="K68" s="3" t="s">
        <v>10</v>
      </c>
    </row>
    <row r="69" spans="1:11" x14ac:dyDescent="0.25">
      <c r="A69" s="76"/>
      <c r="B69" s="2">
        <v>40749</v>
      </c>
      <c r="C69" s="3">
        <v>4797</v>
      </c>
      <c r="D69" s="3">
        <v>38641</v>
      </c>
      <c r="E69" s="3" t="s">
        <v>73</v>
      </c>
      <c r="F69" s="3" t="s">
        <v>206</v>
      </c>
      <c r="G69" s="5">
        <v>602</v>
      </c>
      <c r="H69" s="49">
        <v>7</v>
      </c>
      <c r="I69" s="6">
        <v>500</v>
      </c>
      <c r="J69" s="6">
        <f t="shared" si="0"/>
        <v>301000</v>
      </c>
      <c r="K69" s="3" t="s">
        <v>89</v>
      </c>
    </row>
    <row r="70" spans="1:11" x14ac:dyDescent="0.25">
      <c r="A70" s="76"/>
      <c r="B70" s="2">
        <v>40749</v>
      </c>
      <c r="C70" s="3">
        <v>4798</v>
      </c>
      <c r="D70" s="3">
        <v>38642</v>
      </c>
      <c r="E70" s="3" t="s">
        <v>73</v>
      </c>
      <c r="F70" s="3" t="s">
        <v>206</v>
      </c>
      <c r="G70" s="5">
        <v>172</v>
      </c>
      <c r="H70" s="49">
        <v>2</v>
      </c>
      <c r="I70" s="6">
        <v>500</v>
      </c>
      <c r="J70" s="6">
        <f t="shared" si="0"/>
        <v>86000</v>
      </c>
      <c r="K70" s="3" t="s">
        <v>89</v>
      </c>
    </row>
    <row r="71" spans="1:11" x14ac:dyDescent="0.25">
      <c r="A71" s="76"/>
      <c r="B71" s="2">
        <v>40749</v>
      </c>
      <c r="C71" s="3">
        <v>4799</v>
      </c>
      <c r="D71" s="3">
        <v>38640</v>
      </c>
      <c r="E71" s="3" t="s">
        <v>37</v>
      </c>
      <c r="F71" s="3" t="s">
        <v>67</v>
      </c>
      <c r="G71" s="5">
        <v>125</v>
      </c>
      <c r="H71" s="49">
        <v>5</v>
      </c>
      <c r="I71" s="6">
        <v>500</v>
      </c>
      <c r="J71" s="6">
        <v>62500</v>
      </c>
      <c r="K71" s="3" t="s">
        <v>89</v>
      </c>
    </row>
    <row r="72" spans="1:11" x14ac:dyDescent="0.25">
      <c r="A72" s="76"/>
      <c r="B72" s="2">
        <v>40748</v>
      </c>
      <c r="C72" s="3">
        <v>4800</v>
      </c>
      <c r="D72" s="3">
        <v>38640</v>
      </c>
      <c r="E72" s="3" t="s">
        <v>207</v>
      </c>
      <c r="F72" s="3" t="s">
        <v>208</v>
      </c>
      <c r="G72" s="5">
        <v>282</v>
      </c>
      <c r="H72" s="49">
        <v>5</v>
      </c>
      <c r="I72" s="6">
        <v>500</v>
      </c>
      <c r="J72" s="6">
        <f t="shared" si="0"/>
        <v>141000</v>
      </c>
      <c r="K72" s="3" t="s">
        <v>89</v>
      </c>
    </row>
    <row r="73" spans="1:11" x14ac:dyDescent="0.25">
      <c r="A73" s="76"/>
      <c r="B73" s="2">
        <v>40749</v>
      </c>
      <c r="C73" s="3">
        <v>4801</v>
      </c>
      <c r="D73" s="3">
        <v>38644</v>
      </c>
      <c r="E73" s="3" t="s">
        <v>37</v>
      </c>
      <c r="F73" s="3" t="s">
        <v>67</v>
      </c>
      <c r="G73" s="5">
        <v>25</v>
      </c>
      <c r="H73" s="49">
        <v>1</v>
      </c>
      <c r="I73" s="6">
        <v>500</v>
      </c>
      <c r="J73" s="6">
        <f t="shared" si="0"/>
        <v>12500</v>
      </c>
      <c r="K73" s="3" t="s">
        <v>89</v>
      </c>
    </row>
    <row r="74" spans="1:11" x14ac:dyDescent="0.25">
      <c r="A74" s="76"/>
      <c r="B74" s="2">
        <v>40749</v>
      </c>
      <c r="C74" s="3">
        <v>4802</v>
      </c>
      <c r="D74" s="3">
        <v>38643</v>
      </c>
      <c r="E74" s="3" t="s">
        <v>37</v>
      </c>
      <c r="F74" s="3" t="s">
        <v>67</v>
      </c>
      <c r="G74" s="5">
        <v>25</v>
      </c>
      <c r="H74" s="49">
        <v>1</v>
      </c>
      <c r="I74" s="6">
        <v>500</v>
      </c>
      <c r="J74" s="6">
        <f t="shared" si="0"/>
        <v>12500</v>
      </c>
      <c r="K74" s="3" t="s">
        <v>89</v>
      </c>
    </row>
    <row r="75" spans="1:11" x14ac:dyDescent="0.25">
      <c r="A75" s="76"/>
      <c r="B75" s="21">
        <v>40749</v>
      </c>
      <c r="C75" s="22">
        <v>4803</v>
      </c>
      <c r="D75" s="22" t="s">
        <v>185</v>
      </c>
      <c r="E75" s="22" t="s">
        <v>45</v>
      </c>
      <c r="F75" s="22" t="s">
        <v>45</v>
      </c>
      <c r="G75" s="56">
        <v>0</v>
      </c>
      <c r="H75" s="57">
        <v>0</v>
      </c>
      <c r="I75" s="58">
        <v>500</v>
      </c>
      <c r="J75" s="58">
        <f t="shared" si="0"/>
        <v>0</v>
      </c>
      <c r="K75" s="22" t="s">
        <v>45</v>
      </c>
    </row>
    <row r="76" spans="1:11" x14ac:dyDescent="0.25">
      <c r="A76" s="76"/>
      <c r="B76" s="2">
        <v>40749</v>
      </c>
      <c r="C76" s="3">
        <v>4805</v>
      </c>
      <c r="D76" s="3">
        <v>38643</v>
      </c>
      <c r="E76" s="3" t="s">
        <v>130</v>
      </c>
      <c r="F76" s="3" t="s">
        <v>36</v>
      </c>
      <c r="G76" s="5">
        <v>60</v>
      </c>
      <c r="H76" s="49">
        <v>1</v>
      </c>
      <c r="I76" s="6">
        <v>500</v>
      </c>
      <c r="J76" s="6">
        <f t="shared" si="0"/>
        <v>30000</v>
      </c>
      <c r="K76" s="3" t="s">
        <v>89</v>
      </c>
    </row>
    <row r="77" spans="1:11" x14ac:dyDescent="0.25">
      <c r="A77" s="76"/>
      <c r="B77" s="2">
        <v>40749</v>
      </c>
      <c r="C77" s="3">
        <v>4804</v>
      </c>
      <c r="D77" s="3">
        <v>38644</v>
      </c>
      <c r="E77" s="3" t="s">
        <v>130</v>
      </c>
      <c r="F77" s="3" t="s">
        <v>36</v>
      </c>
      <c r="G77" s="5">
        <v>60</v>
      </c>
      <c r="H77" s="49">
        <v>1</v>
      </c>
      <c r="I77" s="6">
        <v>500</v>
      </c>
      <c r="J77" s="6">
        <f t="shared" si="0"/>
        <v>30000</v>
      </c>
      <c r="K77" s="3" t="s">
        <v>89</v>
      </c>
    </row>
    <row r="78" spans="1:11" x14ac:dyDescent="0.25">
      <c r="A78" s="76"/>
      <c r="B78" s="2">
        <v>40751</v>
      </c>
      <c r="C78" s="3">
        <v>4806</v>
      </c>
      <c r="D78" s="3">
        <v>38664</v>
      </c>
      <c r="E78" s="3" t="s">
        <v>73</v>
      </c>
      <c r="F78" s="3" t="s">
        <v>190</v>
      </c>
      <c r="G78" s="5">
        <v>216</v>
      </c>
      <c r="H78" s="49">
        <v>4</v>
      </c>
      <c r="I78" s="6">
        <v>500</v>
      </c>
      <c r="J78" s="6">
        <f t="shared" si="0"/>
        <v>108000</v>
      </c>
      <c r="K78" s="3" t="s">
        <v>10</v>
      </c>
    </row>
    <row r="79" spans="1:11" x14ac:dyDescent="0.25">
      <c r="A79" s="76"/>
      <c r="B79" s="2">
        <v>40750</v>
      </c>
      <c r="C79" s="3">
        <v>4807</v>
      </c>
      <c r="D79" s="3">
        <v>38650</v>
      </c>
      <c r="E79" s="3" t="s">
        <v>192</v>
      </c>
      <c r="F79" s="3" t="s">
        <v>209</v>
      </c>
      <c r="G79" s="5">
        <v>82</v>
      </c>
      <c r="H79" s="49">
        <v>2</v>
      </c>
      <c r="I79" s="6">
        <v>500</v>
      </c>
      <c r="J79" s="6">
        <f t="shared" si="0"/>
        <v>41000</v>
      </c>
      <c r="K79" s="3" t="s">
        <v>31</v>
      </c>
    </row>
    <row r="80" spans="1:11" x14ac:dyDescent="0.25">
      <c r="A80" s="76"/>
      <c r="B80" s="2">
        <v>40751</v>
      </c>
      <c r="C80" s="3">
        <v>4808</v>
      </c>
      <c r="D80" s="3">
        <v>38650</v>
      </c>
      <c r="E80" s="3" t="s">
        <v>73</v>
      </c>
      <c r="F80" s="3" t="s">
        <v>126</v>
      </c>
      <c r="G80" s="5">
        <v>129</v>
      </c>
      <c r="H80" s="49">
        <v>2</v>
      </c>
      <c r="I80" s="6">
        <v>500</v>
      </c>
      <c r="J80" s="6">
        <f t="shared" si="0"/>
        <v>64500</v>
      </c>
      <c r="K80" s="3" t="s">
        <v>31</v>
      </c>
    </row>
    <row r="81" spans="1:11" x14ac:dyDescent="0.25">
      <c r="A81" s="76"/>
      <c r="B81" s="2">
        <v>40752</v>
      </c>
      <c r="C81" s="3">
        <v>4809</v>
      </c>
      <c r="D81" s="3">
        <v>38679</v>
      </c>
      <c r="E81" s="3" t="s">
        <v>192</v>
      </c>
      <c r="F81" s="3" t="s">
        <v>22</v>
      </c>
      <c r="G81" s="5">
        <v>424</v>
      </c>
      <c r="H81" s="49">
        <v>8</v>
      </c>
      <c r="I81" s="6">
        <v>500</v>
      </c>
      <c r="J81" s="6">
        <f t="shared" si="0"/>
        <v>212000</v>
      </c>
      <c r="K81" s="3" t="s">
        <v>31</v>
      </c>
    </row>
    <row r="82" spans="1:11" x14ac:dyDescent="0.25">
      <c r="A82" s="76"/>
      <c r="B82" s="2">
        <v>40751</v>
      </c>
      <c r="C82" s="3">
        <v>4810</v>
      </c>
      <c r="D82" s="3">
        <v>38662</v>
      </c>
      <c r="E82" s="3" t="s">
        <v>9</v>
      </c>
      <c r="F82" s="3" t="s">
        <v>210</v>
      </c>
      <c r="G82" s="5">
        <v>320</v>
      </c>
      <c r="H82" s="49">
        <v>4</v>
      </c>
      <c r="I82" s="6">
        <v>500</v>
      </c>
      <c r="J82" s="6">
        <f t="shared" si="0"/>
        <v>160000</v>
      </c>
      <c r="K82" s="3" t="s">
        <v>15</v>
      </c>
    </row>
    <row r="83" spans="1:11" x14ac:dyDescent="0.25">
      <c r="A83" s="76"/>
      <c r="B83" s="2">
        <v>40752</v>
      </c>
      <c r="C83" s="3">
        <v>4811</v>
      </c>
      <c r="D83" s="3">
        <v>38678</v>
      </c>
      <c r="E83" s="3" t="s">
        <v>37</v>
      </c>
      <c r="F83" s="3" t="s">
        <v>67</v>
      </c>
      <c r="G83" s="5">
        <v>50</v>
      </c>
      <c r="H83" s="49">
        <v>2</v>
      </c>
      <c r="I83" s="6">
        <v>500</v>
      </c>
      <c r="J83" s="6">
        <f t="shared" si="0"/>
        <v>25000</v>
      </c>
      <c r="K83" s="3" t="s">
        <v>31</v>
      </c>
    </row>
    <row r="84" spans="1:11" x14ac:dyDescent="0.25">
      <c r="A84" s="76"/>
      <c r="B84" s="2">
        <v>40754</v>
      </c>
      <c r="C84" s="3" t="s">
        <v>211</v>
      </c>
      <c r="D84" s="3">
        <v>38747</v>
      </c>
      <c r="E84" s="3" t="s">
        <v>212</v>
      </c>
      <c r="F84" s="3" t="s">
        <v>13</v>
      </c>
      <c r="G84" s="5">
        <v>100</v>
      </c>
      <c r="H84" s="49">
        <v>4</v>
      </c>
      <c r="I84" s="6">
        <v>500</v>
      </c>
      <c r="J84" s="6">
        <f t="shared" si="0"/>
        <v>50000</v>
      </c>
      <c r="K84" s="3" t="s">
        <v>15</v>
      </c>
    </row>
    <row r="85" spans="1:11" x14ac:dyDescent="0.25">
      <c r="A85" s="76"/>
      <c r="B85" s="2">
        <v>40755</v>
      </c>
      <c r="C85" s="3" t="s">
        <v>213</v>
      </c>
      <c r="D85" s="3">
        <v>38745</v>
      </c>
      <c r="E85" s="3" t="s">
        <v>37</v>
      </c>
      <c r="F85" s="3" t="s">
        <v>67</v>
      </c>
      <c r="G85" s="5">
        <v>50</v>
      </c>
      <c r="H85" s="49">
        <v>2</v>
      </c>
      <c r="I85" s="6">
        <v>500</v>
      </c>
      <c r="J85" s="6">
        <f t="shared" si="0"/>
        <v>25000</v>
      </c>
      <c r="K85" s="3" t="s">
        <v>15</v>
      </c>
    </row>
    <row r="86" spans="1:11" x14ac:dyDescent="0.25">
      <c r="A86" s="76"/>
      <c r="B86" s="2">
        <v>40755</v>
      </c>
      <c r="C86" s="3">
        <v>4812</v>
      </c>
      <c r="D86" s="3">
        <v>38750</v>
      </c>
      <c r="E86" s="3" t="s">
        <v>37</v>
      </c>
      <c r="F86" s="3" t="s">
        <v>67</v>
      </c>
      <c r="G86" s="5">
        <v>175</v>
      </c>
      <c r="H86" s="49">
        <v>3</v>
      </c>
      <c r="I86" s="6">
        <v>500</v>
      </c>
      <c r="J86" s="6">
        <f t="shared" si="0"/>
        <v>87500</v>
      </c>
      <c r="K86" s="3" t="s">
        <v>15</v>
      </c>
    </row>
    <row r="87" spans="1:11" x14ac:dyDescent="0.25">
      <c r="A87" s="76"/>
      <c r="B87" s="2">
        <v>40755</v>
      </c>
      <c r="C87" s="3">
        <v>4813</v>
      </c>
      <c r="D87" s="3">
        <v>38750</v>
      </c>
      <c r="E87" s="3" t="s">
        <v>111</v>
      </c>
      <c r="F87" s="3" t="s">
        <v>129</v>
      </c>
      <c r="G87" s="5">
        <v>135</v>
      </c>
      <c r="H87" s="49">
        <v>4</v>
      </c>
      <c r="I87" s="6">
        <v>500</v>
      </c>
      <c r="J87" s="6">
        <f t="shared" ref="J87" si="2">G87*I87</f>
        <v>67500</v>
      </c>
      <c r="K87" s="3" t="s">
        <v>89</v>
      </c>
    </row>
    <row r="88" spans="1:11" x14ac:dyDescent="0.25">
      <c r="A88" s="76"/>
      <c r="B88" s="2">
        <v>40755</v>
      </c>
      <c r="C88" s="3">
        <v>4814</v>
      </c>
      <c r="D88" s="3">
        <v>38752</v>
      </c>
      <c r="E88" s="3" t="s">
        <v>9</v>
      </c>
      <c r="F88" s="3" t="s">
        <v>215</v>
      </c>
      <c r="G88" s="5">
        <v>270</v>
      </c>
      <c r="H88" s="49">
        <v>2</v>
      </c>
      <c r="I88" s="6">
        <v>500</v>
      </c>
      <c r="J88" s="6">
        <f>G88*I88</f>
        <v>135000</v>
      </c>
      <c r="K88" s="3" t="s">
        <v>89</v>
      </c>
    </row>
    <row r="89" spans="1:11" x14ac:dyDescent="0.25">
      <c r="A89" s="76"/>
      <c r="B89" s="85"/>
      <c r="C89" s="86"/>
      <c r="D89" s="86"/>
      <c r="E89" s="86"/>
      <c r="F89" s="86"/>
      <c r="G89" s="5"/>
      <c r="H89" s="50">
        <f>SUM(H5:H88)</f>
        <v>244</v>
      </c>
      <c r="I89" s="87"/>
      <c r="J89" s="87"/>
      <c r="K89" s="86"/>
    </row>
    <row r="90" spans="1:11" ht="15.75" thickBot="1" x14ac:dyDescent="0.3">
      <c r="A90" s="77"/>
      <c r="B90" s="9"/>
      <c r="C90" s="9"/>
      <c r="D90" s="78"/>
      <c r="E90" s="11"/>
      <c r="F90" s="11"/>
      <c r="G90" s="5">
        <f>SUM(G5:G88)</f>
        <v>13311</v>
      </c>
      <c r="H90" s="50"/>
      <c r="I90" s="79"/>
      <c r="J90" s="14">
        <f>SUM(J5:J88)</f>
        <v>6655500</v>
      </c>
    </row>
    <row r="91" spans="1:11" ht="15.75" thickBot="1" x14ac:dyDescent="0.3">
      <c r="A91" s="77"/>
      <c r="B91" s="9"/>
      <c r="D91" s="77"/>
      <c r="E91" s="77"/>
      <c r="F91" s="77"/>
    </row>
    <row r="92" spans="1:11" ht="15.75" x14ac:dyDescent="0.25">
      <c r="A92" s="77"/>
      <c r="F92" s="15" t="s">
        <v>16</v>
      </c>
    </row>
    <row r="93" spans="1:11" ht="19.5" thickBot="1" x14ac:dyDescent="0.35">
      <c r="A93" s="77"/>
      <c r="F93" s="16"/>
      <c r="I93" s="17" t="s">
        <v>18</v>
      </c>
      <c r="J93" s="17" t="s">
        <v>19</v>
      </c>
    </row>
    <row r="94" spans="1:11" ht="15.75" thickBot="1" x14ac:dyDescent="0.3">
      <c r="A94" s="77"/>
      <c r="F94" s="16"/>
      <c r="I94" s="18">
        <f>G90*7%/3</f>
        <v>310.59000000000003</v>
      </c>
      <c r="J94" s="19">
        <f>J90*7%/3</f>
        <v>155295.00000000003</v>
      </c>
    </row>
    <row r="95" spans="1:11" ht="15.75" thickBot="1" x14ac:dyDescent="0.3">
      <c r="A95" s="77"/>
      <c r="F95" s="20"/>
    </row>
  </sheetData>
  <mergeCells count="1">
    <mergeCell ref="B3:K3"/>
  </mergeCells>
  <pageMargins left="0.7" right="0.7" top="0.75" bottom="0.75" header="0.3" footer="0.3"/>
  <pageSetup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3:M65"/>
  <sheetViews>
    <sheetView topLeftCell="B55" workbookViewId="0">
      <selection activeCell="H61" sqref="H61"/>
    </sheetView>
  </sheetViews>
  <sheetFormatPr baseColWidth="10" defaultRowHeight="15" x14ac:dyDescent="0.25"/>
  <cols>
    <col min="1" max="1" width="11.42578125" style="75"/>
    <col min="2" max="2" width="13.85546875" style="75" customWidth="1"/>
    <col min="3" max="4" width="11.42578125" style="75"/>
    <col min="5" max="5" width="26.28515625" style="75" customWidth="1"/>
    <col min="6" max="6" width="36" style="75" customWidth="1"/>
    <col min="7" max="7" width="11.42578125" style="75"/>
    <col min="8" max="8" width="11.42578125" style="80"/>
    <col min="9" max="9" width="12.7109375" style="75" customWidth="1"/>
    <col min="10" max="10" width="11.42578125" style="75"/>
    <col min="11" max="11" width="13.42578125" style="75" customWidth="1"/>
    <col min="12" max="16384" width="11.42578125" style="75"/>
  </cols>
  <sheetData>
    <row r="3" spans="2:11" ht="18.75" x14ac:dyDescent="0.3">
      <c r="B3" s="107" t="s">
        <v>214</v>
      </c>
      <c r="C3" s="108"/>
      <c r="D3" s="108"/>
      <c r="E3" s="108"/>
      <c r="F3" s="108"/>
      <c r="G3" s="108"/>
      <c r="H3" s="108"/>
      <c r="I3" s="108"/>
      <c r="J3" s="108"/>
      <c r="K3" s="109"/>
    </row>
    <row r="4" spans="2:11" x14ac:dyDescent="0.25">
      <c r="B4" s="1" t="s">
        <v>0</v>
      </c>
      <c r="C4" s="1" t="s">
        <v>1</v>
      </c>
      <c r="D4" s="1" t="s">
        <v>2</v>
      </c>
      <c r="E4" s="1" t="s">
        <v>3</v>
      </c>
      <c r="F4" s="1" t="s">
        <v>4</v>
      </c>
      <c r="G4" s="1" t="s">
        <v>5</v>
      </c>
      <c r="H4" s="48" t="s">
        <v>117</v>
      </c>
      <c r="I4" s="1" t="s">
        <v>6</v>
      </c>
      <c r="J4" s="1" t="s">
        <v>7</v>
      </c>
      <c r="K4" s="1" t="s">
        <v>8</v>
      </c>
    </row>
    <row r="5" spans="2:11" x14ac:dyDescent="0.25">
      <c r="B5" s="2">
        <v>40757</v>
      </c>
      <c r="C5" s="3">
        <v>4815</v>
      </c>
      <c r="D5" s="3">
        <v>38768</v>
      </c>
      <c r="E5" s="3" t="s">
        <v>37</v>
      </c>
      <c r="F5" s="3" t="s">
        <v>39</v>
      </c>
      <c r="G5" s="5">
        <v>200</v>
      </c>
      <c r="H5" s="49">
        <v>4</v>
      </c>
      <c r="I5" s="6">
        <v>500</v>
      </c>
      <c r="J5" s="6">
        <f>G5*I5</f>
        <v>100000</v>
      </c>
      <c r="K5" s="3" t="s">
        <v>15</v>
      </c>
    </row>
    <row r="6" spans="2:11" x14ac:dyDescent="0.25">
      <c r="B6" s="2">
        <v>40761</v>
      </c>
      <c r="C6" s="3">
        <v>4816</v>
      </c>
      <c r="D6" s="3">
        <v>38820</v>
      </c>
      <c r="E6" s="3" t="s">
        <v>9</v>
      </c>
      <c r="F6" s="3" t="s">
        <v>216</v>
      </c>
      <c r="G6" s="5">
        <v>330</v>
      </c>
      <c r="H6" s="49">
        <v>2</v>
      </c>
      <c r="I6" s="6">
        <v>500</v>
      </c>
      <c r="J6" s="6">
        <f>G6*I6</f>
        <v>165000</v>
      </c>
      <c r="K6" s="3" t="s">
        <v>15</v>
      </c>
    </row>
    <row r="7" spans="2:11" x14ac:dyDescent="0.25">
      <c r="B7" s="2">
        <v>40762</v>
      </c>
      <c r="C7" s="3">
        <v>4817</v>
      </c>
      <c r="D7" s="3">
        <v>38801</v>
      </c>
      <c r="E7" s="3" t="s">
        <v>63</v>
      </c>
      <c r="F7" s="3" t="s">
        <v>46</v>
      </c>
      <c r="G7" s="5">
        <v>60</v>
      </c>
      <c r="H7" s="47">
        <v>2</v>
      </c>
      <c r="I7" s="6">
        <v>500</v>
      </c>
      <c r="J7" s="6">
        <f t="shared" ref="J7:J59" si="0">G7*I7</f>
        <v>30000</v>
      </c>
      <c r="K7" s="59" t="s">
        <v>15</v>
      </c>
    </row>
    <row r="8" spans="2:11" x14ac:dyDescent="0.25">
      <c r="B8" s="2">
        <v>40762</v>
      </c>
      <c r="C8" s="3">
        <v>4818</v>
      </c>
      <c r="D8" s="3">
        <v>38804</v>
      </c>
      <c r="E8" s="3" t="s">
        <v>63</v>
      </c>
      <c r="F8" s="3" t="s">
        <v>217</v>
      </c>
      <c r="G8" s="5">
        <v>150</v>
      </c>
      <c r="H8" s="49">
        <v>2</v>
      </c>
      <c r="I8" s="6">
        <v>500</v>
      </c>
      <c r="J8" s="6">
        <f t="shared" si="0"/>
        <v>75000</v>
      </c>
      <c r="K8" s="59" t="s">
        <v>15</v>
      </c>
    </row>
    <row r="9" spans="2:11" x14ac:dyDescent="0.25">
      <c r="B9" s="2">
        <v>40762</v>
      </c>
      <c r="C9" s="3">
        <v>4819</v>
      </c>
      <c r="D9" s="3">
        <v>38818</v>
      </c>
      <c r="E9" s="3" t="s">
        <v>9</v>
      </c>
      <c r="F9" s="3" t="s">
        <v>191</v>
      </c>
      <c r="G9" s="5">
        <v>135</v>
      </c>
      <c r="H9" s="49">
        <v>3</v>
      </c>
      <c r="I9" s="6">
        <v>500</v>
      </c>
      <c r="J9" s="6">
        <f t="shared" si="0"/>
        <v>67500</v>
      </c>
      <c r="K9" s="59" t="s">
        <v>15</v>
      </c>
    </row>
    <row r="10" spans="2:11" x14ac:dyDescent="0.25">
      <c r="B10" s="2">
        <v>40762</v>
      </c>
      <c r="C10" s="47">
        <v>4820</v>
      </c>
      <c r="D10" s="3">
        <v>38820</v>
      </c>
      <c r="E10" s="3" t="s">
        <v>12</v>
      </c>
      <c r="F10" s="3" t="s">
        <v>13</v>
      </c>
      <c r="G10" s="5">
        <v>50</v>
      </c>
      <c r="H10" s="49">
        <v>2</v>
      </c>
      <c r="I10" s="6">
        <v>500</v>
      </c>
      <c r="J10" s="6">
        <f t="shared" si="0"/>
        <v>25000</v>
      </c>
      <c r="K10" s="59" t="s">
        <v>89</v>
      </c>
    </row>
    <row r="11" spans="2:11" x14ac:dyDescent="0.25">
      <c r="B11" s="2">
        <v>40762</v>
      </c>
      <c r="C11" s="3">
        <v>4821</v>
      </c>
      <c r="D11" s="3">
        <v>38816</v>
      </c>
      <c r="E11" s="3" t="s">
        <v>40</v>
      </c>
      <c r="F11" s="3" t="s">
        <v>218</v>
      </c>
      <c r="G11" s="5">
        <v>80</v>
      </c>
      <c r="H11" s="49">
        <v>2</v>
      </c>
      <c r="I11" s="6">
        <v>500</v>
      </c>
      <c r="J11" s="6">
        <f t="shared" si="0"/>
        <v>40000</v>
      </c>
      <c r="K11" s="59" t="s">
        <v>89</v>
      </c>
    </row>
    <row r="12" spans="2:11" x14ac:dyDescent="0.25">
      <c r="B12" s="2">
        <v>40762</v>
      </c>
      <c r="C12" s="3">
        <v>4822</v>
      </c>
      <c r="D12" s="3">
        <v>38832</v>
      </c>
      <c r="E12" s="3" t="s">
        <v>73</v>
      </c>
      <c r="F12" s="3" t="s">
        <v>172</v>
      </c>
      <c r="G12" s="5">
        <v>60</v>
      </c>
      <c r="H12" s="49">
        <v>2</v>
      </c>
      <c r="I12" s="6">
        <v>500</v>
      </c>
      <c r="J12" s="6">
        <f t="shared" si="0"/>
        <v>30000</v>
      </c>
      <c r="K12" s="59" t="s">
        <v>89</v>
      </c>
    </row>
    <row r="13" spans="2:11" x14ac:dyDescent="0.25">
      <c r="B13" s="2">
        <v>40762</v>
      </c>
      <c r="C13" s="3">
        <v>4823</v>
      </c>
      <c r="D13" s="3">
        <v>38807</v>
      </c>
      <c r="E13" s="3" t="s">
        <v>37</v>
      </c>
      <c r="F13" s="3" t="s">
        <v>39</v>
      </c>
      <c r="G13" s="5">
        <v>50</v>
      </c>
      <c r="H13" s="47">
        <v>2</v>
      </c>
      <c r="I13" s="6">
        <v>500</v>
      </c>
      <c r="J13" s="6">
        <f t="shared" si="0"/>
        <v>25000</v>
      </c>
      <c r="K13" s="59" t="s">
        <v>89</v>
      </c>
    </row>
    <row r="14" spans="2:11" x14ac:dyDescent="0.25">
      <c r="B14" s="21" t="s">
        <v>45</v>
      </c>
      <c r="C14" s="22">
        <v>4824</v>
      </c>
      <c r="D14" s="22"/>
      <c r="E14" s="22" t="s">
        <v>45</v>
      </c>
      <c r="F14" s="22" t="s">
        <v>45</v>
      </c>
      <c r="G14" s="56"/>
      <c r="H14" s="57"/>
      <c r="I14" s="58">
        <v>500</v>
      </c>
      <c r="J14" s="58">
        <f t="shared" si="0"/>
        <v>0</v>
      </c>
      <c r="K14" s="81" t="s">
        <v>45</v>
      </c>
    </row>
    <row r="15" spans="2:11" x14ac:dyDescent="0.25">
      <c r="B15" s="2">
        <v>40763</v>
      </c>
      <c r="C15" s="3">
        <v>4825</v>
      </c>
      <c r="D15" s="3">
        <v>38810</v>
      </c>
      <c r="E15" s="3" t="s">
        <v>9</v>
      </c>
      <c r="F15" s="3" t="s">
        <v>191</v>
      </c>
      <c r="G15" s="63">
        <v>117</v>
      </c>
      <c r="H15" s="47">
        <v>3</v>
      </c>
      <c r="I15" s="6">
        <v>500</v>
      </c>
      <c r="J15" s="6">
        <f t="shared" si="0"/>
        <v>58500</v>
      </c>
      <c r="K15" s="3" t="s">
        <v>10</v>
      </c>
    </row>
    <row r="16" spans="2:11" x14ac:dyDescent="0.25">
      <c r="B16" s="2">
        <v>40763</v>
      </c>
      <c r="C16" s="3">
        <v>4826</v>
      </c>
      <c r="D16" s="3">
        <v>38816</v>
      </c>
      <c r="E16" s="3" t="s">
        <v>9</v>
      </c>
      <c r="F16" s="3" t="s">
        <v>191</v>
      </c>
      <c r="G16" s="63">
        <v>156</v>
      </c>
      <c r="H16" s="47">
        <v>4</v>
      </c>
      <c r="I16" s="6">
        <v>500</v>
      </c>
      <c r="J16" s="6">
        <f t="shared" si="0"/>
        <v>78000</v>
      </c>
      <c r="K16" s="3" t="s">
        <v>10</v>
      </c>
    </row>
    <row r="17" spans="1:11" x14ac:dyDescent="0.25">
      <c r="B17" s="2">
        <v>40763</v>
      </c>
      <c r="C17" s="3">
        <v>4827</v>
      </c>
      <c r="D17" s="3">
        <v>38818</v>
      </c>
      <c r="E17" s="3" t="s">
        <v>12</v>
      </c>
      <c r="F17" s="3" t="s">
        <v>13</v>
      </c>
      <c r="G17" s="63">
        <v>175</v>
      </c>
      <c r="H17" s="47">
        <v>3</v>
      </c>
      <c r="I17" s="6">
        <v>500</v>
      </c>
      <c r="J17" s="6">
        <f t="shared" si="0"/>
        <v>87500</v>
      </c>
      <c r="K17" s="3" t="s">
        <v>15</v>
      </c>
    </row>
    <row r="18" spans="1:11" x14ac:dyDescent="0.25">
      <c r="B18" s="2">
        <v>40763</v>
      </c>
      <c r="C18" s="3">
        <v>4828</v>
      </c>
      <c r="D18" s="3">
        <v>38817</v>
      </c>
      <c r="E18" s="3" t="s">
        <v>9</v>
      </c>
      <c r="F18" s="3" t="s">
        <v>46</v>
      </c>
      <c r="G18" s="63">
        <v>100</v>
      </c>
      <c r="H18" s="47">
        <v>2</v>
      </c>
      <c r="I18" s="6">
        <v>500</v>
      </c>
      <c r="J18" s="6">
        <f t="shared" si="0"/>
        <v>50000</v>
      </c>
      <c r="K18" s="3" t="s">
        <v>31</v>
      </c>
    </row>
    <row r="19" spans="1:11" x14ac:dyDescent="0.25">
      <c r="B19" s="2">
        <v>40763</v>
      </c>
      <c r="C19" s="3">
        <v>4829</v>
      </c>
      <c r="D19" s="3">
        <v>38832</v>
      </c>
      <c r="E19" s="3" t="s">
        <v>9</v>
      </c>
      <c r="F19" s="4" t="s">
        <v>162</v>
      </c>
      <c r="G19" s="63">
        <v>170</v>
      </c>
      <c r="H19" s="47">
        <v>2</v>
      </c>
      <c r="I19" s="6">
        <v>500</v>
      </c>
      <c r="J19" s="6">
        <f t="shared" si="0"/>
        <v>85000</v>
      </c>
      <c r="K19" s="3" t="s">
        <v>89</v>
      </c>
    </row>
    <row r="20" spans="1:11" x14ac:dyDescent="0.25">
      <c r="A20" s="76"/>
      <c r="B20" s="2">
        <v>40763</v>
      </c>
      <c r="C20" s="3">
        <v>4830</v>
      </c>
      <c r="D20" s="3">
        <v>38822</v>
      </c>
      <c r="E20" s="3" t="s">
        <v>37</v>
      </c>
      <c r="F20" s="3" t="s">
        <v>219</v>
      </c>
      <c r="G20" s="63">
        <v>172</v>
      </c>
      <c r="H20" s="47">
        <v>4</v>
      </c>
      <c r="I20" s="6">
        <v>500</v>
      </c>
      <c r="J20" s="6">
        <f t="shared" si="0"/>
        <v>86000</v>
      </c>
      <c r="K20" s="3" t="s">
        <v>31</v>
      </c>
    </row>
    <row r="21" spans="1:11" x14ac:dyDescent="0.25">
      <c r="A21" s="76"/>
      <c r="B21" s="2">
        <v>40764</v>
      </c>
      <c r="C21" s="3">
        <v>4831</v>
      </c>
      <c r="D21" s="3">
        <v>38822</v>
      </c>
      <c r="E21" s="3" t="s">
        <v>73</v>
      </c>
      <c r="F21" s="3" t="s">
        <v>168</v>
      </c>
      <c r="G21" s="63">
        <v>198</v>
      </c>
      <c r="H21" s="47">
        <v>4</v>
      </c>
      <c r="I21" s="6">
        <v>500</v>
      </c>
      <c r="J21" s="6">
        <f t="shared" si="0"/>
        <v>99000</v>
      </c>
      <c r="K21" s="3" t="s">
        <v>31</v>
      </c>
    </row>
    <row r="22" spans="1:11" x14ac:dyDescent="0.25">
      <c r="A22" s="76"/>
      <c r="B22" s="2">
        <v>40764</v>
      </c>
      <c r="C22" s="3">
        <v>4832</v>
      </c>
      <c r="D22" s="3">
        <v>38826</v>
      </c>
      <c r="E22" s="3" t="s">
        <v>220</v>
      </c>
      <c r="F22" s="3" t="s">
        <v>221</v>
      </c>
      <c r="G22" s="63">
        <v>170</v>
      </c>
      <c r="H22" s="47">
        <v>2</v>
      </c>
      <c r="I22" s="6">
        <v>500</v>
      </c>
      <c r="J22" s="6">
        <f t="shared" si="0"/>
        <v>85000</v>
      </c>
      <c r="K22" s="3" t="s">
        <v>15</v>
      </c>
    </row>
    <row r="23" spans="1:11" x14ac:dyDescent="0.25">
      <c r="A23" s="76"/>
      <c r="B23" s="2">
        <v>40768</v>
      </c>
      <c r="C23" s="3">
        <v>4833</v>
      </c>
      <c r="D23" s="3">
        <v>38866</v>
      </c>
      <c r="E23" s="3" t="s">
        <v>222</v>
      </c>
      <c r="F23" s="3" t="s">
        <v>223</v>
      </c>
      <c r="G23" s="63">
        <v>180</v>
      </c>
      <c r="H23" s="47">
        <v>4</v>
      </c>
      <c r="I23" s="6">
        <v>500</v>
      </c>
      <c r="J23" s="6">
        <f t="shared" si="0"/>
        <v>90000</v>
      </c>
      <c r="K23" s="3" t="s">
        <v>31</v>
      </c>
    </row>
    <row r="24" spans="1:11" x14ac:dyDescent="0.25">
      <c r="A24" s="76"/>
      <c r="B24" s="2">
        <v>40769</v>
      </c>
      <c r="C24" s="3">
        <v>4834</v>
      </c>
      <c r="D24" s="3">
        <v>38866</v>
      </c>
      <c r="E24" s="3" t="s">
        <v>224</v>
      </c>
      <c r="F24" s="3" t="s">
        <v>77</v>
      </c>
      <c r="G24" s="63">
        <v>320</v>
      </c>
      <c r="H24" s="47">
        <v>4</v>
      </c>
      <c r="I24" s="6">
        <v>500</v>
      </c>
      <c r="J24" s="6">
        <f t="shared" si="0"/>
        <v>160000</v>
      </c>
      <c r="K24" s="3" t="s">
        <v>31</v>
      </c>
    </row>
    <row r="25" spans="1:11" x14ac:dyDescent="0.25">
      <c r="A25" s="76"/>
      <c r="B25" s="2">
        <v>40768</v>
      </c>
      <c r="C25" s="3">
        <v>4835</v>
      </c>
      <c r="D25" s="3">
        <v>38884</v>
      </c>
      <c r="E25" s="3" t="s">
        <v>9</v>
      </c>
      <c r="F25" s="3" t="s">
        <v>191</v>
      </c>
      <c r="G25" s="5">
        <v>78</v>
      </c>
      <c r="H25" s="49">
        <v>2</v>
      </c>
      <c r="I25" s="6">
        <v>500</v>
      </c>
      <c r="J25" s="6">
        <f t="shared" si="0"/>
        <v>39000</v>
      </c>
      <c r="K25" s="59" t="s">
        <v>10</v>
      </c>
    </row>
    <row r="26" spans="1:11" x14ac:dyDescent="0.25">
      <c r="A26" s="76"/>
      <c r="B26" s="2">
        <v>40768</v>
      </c>
      <c r="C26" s="3">
        <v>4836</v>
      </c>
      <c r="D26" s="3">
        <v>38888</v>
      </c>
      <c r="E26" s="3" t="s">
        <v>220</v>
      </c>
      <c r="F26" s="3" t="s">
        <v>221</v>
      </c>
      <c r="G26" s="5">
        <v>90</v>
      </c>
      <c r="H26" s="49">
        <v>1</v>
      </c>
      <c r="I26" s="6">
        <v>500</v>
      </c>
      <c r="J26" s="6">
        <f t="shared" si="0"/>
        <v>45000</v>
      </c>
      <c r="K26" s="59" t="s">
        <v>10</v>
      </c>
    </row>
    <row r="27" spans="1:11" x14ac:dyDescent="0.25">
      <c r="A27" s="76"/>
      <c r="B27" s="2">
        <v>40769</v>
      </c>
      <c r="C27" s="3">
        <v>4837</v>
      </c>
      <c r="D27" s="3">
        <v>38889</v>
      </c>
      <c r="E27" s="3" t="s">
        <v>73</v>
      </c>
      <c r="F27" s="3" t="s">
        <v>168</v>
      </c>
      <c r="G27" s="5">
        <v>152</v>
      </c>
      <c r="H27" s="49">
        <v>2</v>
      </c>
      <c r="I27" s="6">
        <v>500</v>
      </c>
      <c r="J27" s="6">
        <f t="shared" si="0"/>
        <v>76000</v>
      </c>
      <c r="K27" s="59" t="s">
        <v>10</v>
      </c>
    </row>
    <row r="28" spans="1:11" x14ac:dyDescent="0.25">
      <c r="A28" s="76"/>
      <c r="B28" s="2">
        <v>40768</v>
      </c>
      <c r="C28" s="3">
        <v>4838</v>
      </c>
      <c r="D28" s="3">
        <v>38892</v>
      </c>
      <c r="E28" s="3" t="s">
        <v>63</v>
      </c>
      <c r="F28" s="3" t="s">
        <v>225</v>
      </c>
      <c r="G28" s="5">
        <v>100</v>
      </c>
      <c r="H28" s="49">
        <v>2</v>
      </c>
      <c r="I28" s="6">
        <v>500</v>
      </c>
      <c r="J28" s="6">
        <f t="shared" si="0"/>
        <v>50000</v>
      </c>
      <c r="K28" s="59" t="s">
        <v>15</v>
      </c>
    </row>
    <row r="29" spans="1:11" x14ac:dyDescent="0.25">
      <c r="A29" s="76"/>
      <c r="B29" s="2">
        <v>40768</v>
      </c>
      <c r="C29" s="3">
        <v>4839</v>
      </c>
      <c r="D29" s="3">
        <v>38892</v>
      </c>
      <c r="E29" s="3" t="s">
        <v>73</v>
      </c>
      <c r="F29" s="3" t="s">
        <v>168</v>
      </c>
      <c r="G29" s="5">
        <v>150</v>
      </c>
      <c r="H29" s="49">
        <v>2</v>
      </c>
      <c r="I29" s="6">
        <v>500</v>
      </c>
      <c r="J29" s="6">
        <f t="shared" si="0"/>
        <v>75000</v>
      </c>
      <c r="K29" s="59" t="s">
        <v>15</v>
      </c>
    </row>
    <row r="30" spans="1:11" x14ac:dyDescent="0.25">
      <c r="A30" s="76"/>
      <c r="B30" s="2">
        <v>40769</v>
      </c>
      <c r="C30" s="3">
        <v>4840</v>
      </c>
      <c r="D30" s="3">
        <v>38895</v>
      </c>
      <c r="E30" s="3" t="s">
        <v>224</v>
      </c>
      <c r="F30" s="3" t="s">
        <v>77</v>
      </c>
      <c r="G30" s="5">
        <v>243</v>
      </c>
      <c r="H30" s="49">
        <v>3</v>
      </c>
      <c r="I30" s="6">
        <v>500</v>
      </c>
      <c r="J30" s="6">
        <f t="shared" si="0"/>
        <v>121500</v>
      </c>
      <c r="K30" s="59" t="s">
        <v>15</v>
      </c>
    </row>
    <row r="31" spans="1:11" x14ac:dyDescent="0.25">
      <c r="A31" s="76"/>
      <c r="B31" s="2">
        <v>40769</v>
      </c>
      <c r="C31" s="3">
        <v>4841</v>
      </c>
      <c r="D31" s="3">
        <v>38900</v>
      </c>
      <c r="E31" s="3" t="s">
        <v>224</v>
      </c>
      <c r="F31" s="3" t="s">
        <v>226</v>
      </c>
      <c r="G31" s="5">
        <v>130</v>
      </c>
      <c r="H31" s="49">
        <v>2</v>
      </c>
      <c r="I31" s="6">
        <v>500</v>
      </c>
      <c r="J31" s="6">
        <f t="shared" si="0"/>
        <v>65000</v>
      </c>
      <c r="K31" s="59" t="s">
        <v>89</v>
      </c>
    </row>
    <row r="32" spans="1:11" x14ac:dyDescent="0.25">
      <c r="A32" s="76"/>
      <c r="B32" s="2">
        <v>40770</v>
      </c>
      <c r="C32" s="3">
        <v>4842</v>
      </c>
      <c r="D32" s="3">
        <v>38917</v>
      </c>
      <c r="E32" s="3" t="s">
        <v>12</v>
      </c>
      <c r="F32" s="3" t="s">
        <v>13</v>
      </c>
      <c r="G32" s="5">
        <v>50</v>
      </c>
      <c r="H32" s="49">
        <v>2</v>
      </c>
      <c r="I32" s="6">
        <v>500</v>
      </c>
      <c r="J32" s="6">
        <f t="shared" si="0"/>
        <v>25000</v>
      </c>
      <c r="K32" s="59" t="s">
        <v>15</v>
      </c>
    </row>
    <row r="33" spans="1:13" x14ac:dyDescent="0.25">
      <c r="A33" s="76"/>
      <c r="B33" s="2">
        <v>40771</v>
      </c>
      <c r="C33" s="3">
        <v>4843</v>
      </c>
      <c r="D33" s="3">
        <v>38912</v>
      </c>
      <c r="E33" s="3" t="s">
        <v>35</v>
      </c>
      <c r="F33" s="3" t="s">
        <v>36</v>
      </c>
      <c r="G33" s="5">
        <v>45</v>
      </c>
      <c r="H33" s="49">
        <v>1</v>
      </c>
      <c r="I33" s="6">
        <v>500</v>
      </c>
      <c r="J33" s="6">
        <f t="shared" si="0"/>
        <v>22500</v>
      </c>
      <c r="K33" s="59" t="s">
        <v>31</v>
      </c>
    </row>
    <row r="34" spans="1:13" x14ac:dyDescent="0.25">
      <c r="A34" s="76"/>
      <c r="B34" s="2">
        <v>40771</v>
      </c>
      <c r="C34" s="3">
        <v>4844</v>
      </c>
      <c r="D34" s="3">
        <v>38922</v>
      </c>
      <c r="E34" s="3" t="s">
        <v>224</v>
      </c>
      <c r="F34" s="3" t="s">
        <v>77</v>
      </c>
      <c r="G34" s="63">
        <v>90</v>
      </c>
      <c r="H34" s="47">
        <v>1</v>
      </c>
      <c r="I34" s="6">
        <v>500</v>
      </c>
      <c r="J34" s="6">
        <f t="shared" si="0"/>
        <v>45000</v>
      </c>
      <c r="K34" s="59" t="s">
        <v>31</v>
      </c>
      <c r="L34" s="92"/>
    </row>
    <row r="35" spans="1:13" x14ac:dyDescent="0.25">
      <c r="A35" s="76"/>
      <c r="B35" s="2">
        <v>40772</v>
      </c>
      <c r="C35" s="3">
        <v>4845</v>
      </c>
      <c r="D35" s="3">
        <v>38922</v>
      </c>
      <c r="E35" s="3" t="s">
        <v>73</v>
      </c>
      <c r="F35" s="3" t="s">
        <v>168</v>
      </c>
      <c r="G35" s="63">
        <v>74</v>
      </c>
      <c r="H35" s="47">
        <v>1</v>
      </c>
      <c r="I35" s="6">
        <v>500</v>
      </c>
      <c r="J35" s="6">
        <f t="shared" si="0"/>
        <v>37000</v>
      </c>
      <c r="K35" s="3" t="s">
        <v>31</v>
      </c>
      <c r="L35" s="92"/>
    </row>
    <row r="36" spans="1:13" x14ac:dyDescent="0.25">
      <c r="A36" s="76"/>
      <c r="B36" s="2">
        <v>40771</v>
      </c>
      <c r="C36" s="3">
        <v>4846</v>
      </c>
      <c r="D36" s="3">
        <v>38927</v>
      </c>
      <c r="E36" s="3" t="s">
        <v>73</v>
      </c>
      <c r="F36" s="3" t="s">
        <v>172</v>
      </c>
      <c r="G36" s="5">
        <v>40</v>
      </c>
      <c r="H36" s="49">
        <v>1</v>
      </c>
      <c r="I36" s="6">
        <v>500</v>
      </c>
      <c r="J36" s="6">
        <f t="shared" si="0"/>
        <v>20000</v>
      </c>
      <c r="K36" s="59" t="s">
        <v>89</v>
      </c>
      <c r="L36" s="92"/>
    </row>
    <row r="37" spans="1:13" x14ac:dyDescent="0.25">
      <c r="A37" s="76"/>
      <c r="B37" s="2">
        <v>40771</v>
      </c>
      <c r="C37" s="3">
        <v>4847</v>
      </c>
      <c r="D37" s="3">
        <v>38927</v>
      </c>
      <c r="E37" s="3" t="s">
        <v>12</v>
      </c>
      <c r="F37" s="3" t="s">
        <v>13</v>
      </c>
      <c r="G37" s="5">
        <v>25</v>
      </c>
      <c r="H37" s="49">
        <v>1</v>
      </c>
      <c r="I37" s="6">
        <v>500</v>
      </c>
      <c r="J37" s="6">
        <f t="shared" si="0"/>
        <v>12500</v>
      </c>
      <c r="K37" s="59" t="s">
        <v>89</v>
      </c>
      <c r="L37" s="92"/>
    </row>
    <row r="38" spans="1:13" x14ac:dyDescent="0.25">
      <c r="A38" s="76"/>
      <c r="B38" s="2">
        <v>40771</v>
      </c>
      <c r="C38" s="3">
        <v>4848</v>
      </c>
      <c r="D38" s="3">
        <v>38920</v>
      </c>
      <c r="E38" s="3" t="s">
        <v>37</v>
      </c>
      <c r="F38" s="3" t="s">
        <v>39</v>
      </c>
      <c r="G38" s="5">
        <v>75</v>
      </c>
      <c r="H38" s="49">
        <v>3</v>
      </c>
      <c r="I38" s="6">
        <v>500</v>
      </c>
      <c r="J38" s="6">
        <f t="shared" si="0"/>
        <v>37500</v>
      </c>
      <c r="K38" s="59" t="s">
        <v>89</v>
      </c>
    </row>
    <row r="39" spans="1:13" x14ac:dyDescent="0.25">
      <c r="A39" s="76"/>
      <c r="B39" s="2">
        <v>40772</v>
      </c>
      <c r="C39" s="3">
        <v>4849</v>
      </c>
      <c r="D39" s="3">
        <v>38930</v>
      </c>
      <c r="E39" s="3" t="s">
        <v>37</v>
      </c>
      <c r="F39" s="3" t="s">
        <v>39</v>
      </c>
      <c r="G39" s="5">
        <v>50</v>
      </c>
      <c r="H39" s="49">
        <v>2</v>
      </c>
      <c r="I39" s="6">
        <v>500</v>
      </c>
      <c r="J39" s="6">
        <f t="shared" si="0"/>
        <v>25000</v>
      </c>
      <c r="K39" s="59" t="s">
        <v>10</v>
      </c>
    </row>
    <row r="40" spans="1:13" x14ac:dyDescent="0.25">
      <c r="A40" s="76"/>
      <c r="B40" s="67" t="s">
        <v>45</v>
      </c>
      <c r="C40" s="68">
        <v>4850</v>
      </c>
      <c r="D40" s="68" t="s">
        <v>45</v>
      </c>
      <c r="E40" s="68" t="s">
        <v>45</v>
      </c>
      <c r="F40" s="68" t="s">
        <v>45</v>
      </c>
      <c r="G40" s="73">
        <v>0</v>
      </c>
      <c r="H40" s="74">
        <v>0</v>
      </c>
      <c r="I40" s="6">
        <v>0</v>
      </c>
      <c r="J40" s="6">
        <f t="shared" si="0"/>
        <v>0</v>
      </c>
      <c r="K40" s="72"/>
    </row>
    <row r="41" spans="1:13" x14ac:dyDescent="0.25">
      <c r="A41" s="76"/>
      <c r="B41" s="2">
        <v>40776</v>
      </c>
      <c r="C41" s="3">
        <v>4851</v>
      </c>
      <c r="D41" s="3">
        <v>38959</v>
      </c>
      <c r="E41" s="3" t="s">
        <v>9</v>
      </c>
      <c r="F41" s="3" t="s">
        <v>191</v>
      </c>
      <c r="G41" s="5">
        <v>275</v>
      </c>
      <c r="H41" s="49">
        <v>5</v>
      </c>
      <c r="I41" s="6">
        <v>500</v>
      </c>
      <c r="J41" s="6">
        <f t="shared" si="0"/>
        <v>137500</v>
      </c>
      <c r="K41" s="59" t="s">
        <v>10</v>
      </c>
      <c r="L41" s="92"/>
      <c r="M41" s="92"/>
    </row>
    <row r="42" spans="1:13" x14ac:dyDescent="0.25">
      <c r="A42" s="76"/>
      <c r="B42" s="2">
        <v>40776</v>
      </c>
      <c r="C42" s="3">
        <v>4852</v>
      </c>
      <c r="D42" s="3">
        <v>38961</v>
      </c>
      <c r="E42" s="3" t="s">
        <v>9</v>
      </c>
      <c r="F42" s="3" t="s">
        <v>227</v>
      </c>
      <c r="G42" s="5">
        <v>210</v>
      </c>
      <c r="H42" s="49">
        <v>3</v>
      </c>
      <c r="I42" s="6">
        <v>500</v>
      </c>
      <c r="J42" s="6">
        <f t="shared" si="0"/>
        <v>105000</v>
      </c>
      <c r="K42" s="59" t="s">
        <v>89</v>
      </c>
      <c r="L42" s="92"/>
      <c r="M42" s="92"/>
    </row>
    <row r="43" spans="1:13" x14ac:dyDescent="0.25">
      <c r="A43" s="76"/>
      <c r="B43" s="2">
        <v>40776</v>
      </c>
      <c r="C43" s="3">
        <v>4853</v>
      </c>
      <c r="D43" s="3">
        <v>38962</v>
      </c>
      <c r="E43" s="3" t="s">
        <v>224</v>
      </c>
      <c r="F43" s="3" t="s">
        <v>77</v>
      </c>
      <c r="G43" s="5">
        <v>170</v>
      </c>
      <c r="H43" s="49">
        <v>2</v>
      </c>
      <c r="I43" s="6">
        <v>500</v>
      </c>
      <c r="J43" s="6">
        <f t="shared" si="0"/>
        <v>85000</v>
      </c>
      <c r="K43" s="59" t="s">
        <v>89</v>
      </c>
      <c r="L43" s="92"/>
      <c r="M43" s="92"/>
    </row>
    <row r="44" spans="1:13" x14ac:dyDescent="0.25">
      <c r="A44" s="76"/>
      <c r="B44" s="2">
        <v>40777</v>
      </c>
      <c r="C44" s="3">
        <v>4854</v>
      </c>
      <c r="D44" s="3">
        <v>38964</v>
      </c>
      <c r="E44" s="3" t="s">
        <v>9</v>
      </c>
      <c r="F44" s="3" t="s">
        <v>171</v>
      </c>
      <c r="G44" s="5">
        <v>220</v>
      </c>
      <c r="H44" s="49">
        <v>2</v>
      </c>
      <c r="I44" s="6">
        <v>500</v>
      </c>
      <c r="J44" s="6">
        <f t="shared" si="0"/>
        <v>110000</v>
      </c>
      <c r="K44" s="3" t="s">
        <v>10</v>
      </c>
      <c r="L44" s="92"/>
      <c r="M44" s="92"/>
    </row>
    <row r="45" spans="1:13" x14ac:dyDescent="0.25">
      <c r="A45" s="76"/>
      <c r="B45" s="2">
        <v>40777</v>
      </c>
      <c r="C45" s="3">
        <v>4855</v>
      </c>
      <c r="D45" s="3">
        <v>38965</v>
      </c>
      <c r="E45" s="3" t="s">
        <v>9</v>
      </c>
      <c r="F45" s="3" t="s">
        <v>191</v>
      </c>
      <c r="G45" s="5">
        <v>156</v>
      </c>
      <c r="H45" s="49">
        <v>2</v>
      </c>
      <c r="I45" s="6">
        <v>500</v>
      </c>
      <c r="J45" s="6">
        <f t="shared" si="0"/>
        <v>78000</v>
      </c>
      <c r="K45" s="3" t="s">
        <v>10</v>
      </c>
      <c r="L45" s="92"/>
      <c r="M45" s="92"/>
    </row>
    <row r="46" spans="1:13" x14ac:dyDescent="0.25">
      <c r="A46" s="76"/>
      <c r="B46" s="67" t="s">
        <v>45</v>
      </c>
      <c r="C46" s="68">
        <v>4856</v>
      </c>
      <c r="D46" s="68" t="s">
        <v>45</v>
      </c>
      <c r="E46" s="68" t="s">
        <v>45</v>
      </c>
      <c r="F46" s="68" t="s">
        <v>45</v>
      </c>
      <c r="G46" s="73">
        <v>0</v>
      </c>
      <c r="H46" s="74">
        <v>0</v>
      </c>
      <c r="I46" s="71">
        <v>500</v>
      </c>
      <c r="J46" s="71">
        <f t="shared" si="0"/>
        <v>0</v>
      </c>
      <c r="K46" s="68"/>
      <c r="L46" s="93"/>
      <c r="M46" s="92"/>
    </row>
    <row r="47" spans="1:13" x14ac:dyDescent="0.25">
      <c r="A47" s="76"/>
      <c r="B47" s="94">
        <v>40756</v>
      </c>
      <c r="C47" s="95">
        <v>4363</v>
      </c>
      <c r="D47" s="95">
        <v>38754</v>
      </c>
      <c r="E47" s="3" t="s">
        <v>224</v>
      </c>
      <c r="F47" s="3" t="s">
        <v>77</v>
      </c>
      <c r="G47" s="5">
        <v>160</v>
      </c>
      <c r="H47" s="49">
        <v>2</v>
      </c>
      <c r="I47" s="6">
        <v>500</v>
      </c>
      <c r="J47" s="6">
        <f t="shared" si="0"/>
        <v>80000</v>
      </c>
      <c r="K47" s="3" t="s">
        <v>10</v>
      </c>
      <c r="L47" s="92"/>
      <c r="M47" s="92"/>
    </row>
    <row r="48" spans="1:13" x14ac:dyDescent="0.25">
      <c r="A48" s="76"/>
      <c r="B48" s="94">
        <v>40758</v>
      </c>
      <c r="C48" s="95">
        <v>4364</v>
      </c>
      <c r="D48" s="95">
        <v>38774</v>
      </c>
      <c r="E48" s="3" t="s">
        <v>222</v>
      </c>
      <c r="F48" s="3" t="s">
        <v>223</v>
      </c>
      <c r="G48" s="5">
        <v>160</v>
      </c>
      <c r="H48" s="47">
        <v>2</v>
      </c>
      <c r="I48" s="6">
        <v>500</v>
      </c>
      <c r="J48" s="6">
        <f t="shared" si="0"/>
        <v>80000</v>
      </c>
      <c r="K48" s="3" t="s">
        <v>31</v>
      </c>
      <c r="L48" s="92"/>
      <c r="M48" s="92"/>
    </row>
    <row r="49" spans="1:13" x14ac:dyDescent="0.25">
      <c r="A49" s="76"/>
      <c r="B49" s="94">
        <v>40758</v>
      </c>
      <c r="C49" s="95">
        <v>4365</v>
      </c>
      <c r="D49" s="95">
        <v>38777</v>
      </c>
      <c r="E49" s="3" t="s">
        <v>9</v>
      </c>
      <c r="F49" s="3" t="s">
        <v>228</v>
      </c>
      <c r="G49" s="5">
        <v>400</v>
      </c>
      <c r="H49" s="47">
        <v>2</v>
      </c>
      <c r="I49" s="6">
        <v>500</v>
      </c>
      <c r="J49" s="6">
        <f t="shared" si="0"/>
        <v>200000</v>
      </c>
      <c r="K49" s="3" t="s">
        <v>15</v>
      </c>
      <c r="L49" s="92"/>
      <c r="M49" s="92"/>
    </row>
    <row r="50" spans="1:13" x14ac:dyDescent="0.25">
      <c r="A50" s="76"/>
      <c r="B50" s="94">
        <v>40773</v>
      </c>
      <c r="C50" s="95">
        <v>4366</v>
      </c>
      <c r="D50" s="95">
        <v>38935</v>
      </c>
      <c r="E50" s="3" t="s">
        <v>12</v>
      </c>
      <c r="F50" s="3" t="s">
        <v>13</v>
      </c>
      <c r="G50" s="5">
        <v>25</v>
      </c>
      <c r="H50" s="47">
        <v>1</v>
      </c>
      <c r="I50" s="6">
        <v>500</v>
      </c>
      <c r="J50" s="6">
        <f t="shared" si="0"/>
        <v>12500</v>
      </c>
      <c r="K50" s="3" t="s">
        <v>10</v>
      </c>
      <c r="L50" s="92"/>
      <c r="M50" s="92"/>
    </row>
    <row r="51" spans="1:13" x14ac:dyDescent="0.25">
      <c r="A51" s="76"/>
      <c r="B51" s="94">
        <v>40772</v>
      </c>
      <c r="C51" s="95">
        <v>4367</v>
      </c>
      <c r="D51" s="95">
        <v>38941</v>
      </c>
      <c r="E51" s="3" t="s">
        <v>73</v>
      </c>
      <c r="F51" s="3" t="s">
        <v>168</v>
      </c>
      <c r="G51" s="5">
        <v>76</v>
      </c>
      <c r="H51" s="47">
        <v>1</v>
      </c>
      <c r="I51" s="6">
        <v>500</v>
      </c>
      <c r="J51" s="6">
        <f t="shared" si="0"/>
        <v>38000</v>
      </c>
      <c r="K51" s="3" t="s">
        <v>10</v>
      </c>
      <c r="L51" s="92"/>
      <c r="M51" s="92"/>
    </row>
    <row r="52" spans="1:13" x14ac:dyDescent="0.25">
      <c r="A52" s="76"/>
      <c r="B52" s="94">
        <v>40773</v>
      </c>
      <c r="C52" s="95">
        <v>4368</v>
      </c>
      <c r="D52" s="95">
        <v>38951</v>
      </c>
      <c r="E52" s="3" t="s">
        <v>224</v>
      </c>
      <c r="F52" s="3" t="s">
        <v>14</v>
      </c>
      <c r="G52" s="5">
        <v>90</v>
      </c>
      <c r="H52" s="47">
        <v>1</v>
      </c>
      <c r="I52" s="6">
        <v>500</v>
      </c>
      <c r="J52" s="6">
        <f t="shared" si="0"/>
        <v>45000</v>
      </c>
      <c r="K52" s="3" t="s">
        <v>31</v>
      </c>
      <c r="L52" s="92"/>
      <c r="M52" s="92"/>
    </row>
    <row r="53" spans="1:13" x14ac:dyDescent="0.25">
      <c r="A53" s="76"/>
      <c r="B53" s="2">
        <v>40779</v>
      </c>
      <c r="C53" s="3">
        <v>4857</v>
      </c>
      <c r="D53" s="3">
        <v>38976</v>
      </c>
      <c r="E53" s="3" t="s">
        <v>63</v>
      </c>
      <c r="F53" s="3" t="s">
        <v>229</v>
      </c>
      <c r="G53" s="5">
        <v>104</v>
      </c>
      <c r="H53" s="49">
        <v>2</v>
      </c>
      <c r="I53" s="6">
        <v>500</v>
      </c>
      <c r="J53" s="6">
        <f t="shared" si="0"/>
        <v>52000</v>
      </c>
      <c r="K53" s="3" t="s">
        <v>10</v>
      </c>
      <c r="L53" s="92"/>
      <c r="M53" s="92"/>
    </row>
    <row r="54" spans="1:13" x14ac:dyDescent="0.25">
      <c r="A54" s="76"/>
      <c r="B54" s="2">
        <v>40779</v>
      </c>
      <c r="C54" s="3">
        <v>4858</v>
      </c>
      <c r="D54" s="3">
        <v>38978</v>
      </c>
      <c r="E54" s="3" t="s">
        <v>222</v>
      </c>
      <c r="F54" s="3" t="s">
        <v>223</v>
      </c>
      <c r="G54" s="5">
        <v>90</v>
      </c>
      <c r="H54" s="49">
        <v>2</v>
      </c>
      <c r="I54" s="6">
        <v>500</v>
      </c>
      <c r="J54" s="6">
        <f t="shared" si="0"/>
        <v>45000</v>
      </c>
      <c r="K54" s="3" t="s">
        <v>10</v>
      </c>
      <c r="L54" s="92"/>
      <c r="M54" s="92"/>
    </row>
    <row r="55" spans="1:13" x14ac:dyDescent="0.25">
      <c r="A55" s="76"/>
      <c r="B55" s="2">
        <v>40779</v>
      </c>
      <c r="C55" s="3">
        <v>4859</v>
      </c>
      <c r="D55" s="3">
        <v>38984</v>
      </c>
      <c r="E55" s="3" t="s">
        <v>37</v>
      </c>
      <c r="F55" s="3" t="s">
        <v>39</v>
      </c>
      <c r="G55" s="5">
        <v>100</v>
      </c>
      <c r="H55" s="49">
        <v>4</v>
      </c>
      <c r="I55" s="6">
        <v>500</v>
      </c>
      <c r="J55" s="6">
        <f t="shared" si="0"/>
        <v>50000</v>
      </c>
      <c r="K55" s="3" t="s">
        <v>31</v>
      </c>
      <c r="L55" s="92"/>
      <c r="M55" s="92"/>
    </row>
    <row r="56" spans="1:13" x14ac:dyDescent="0.25">
      <c r="A56" s="76"/>
      <c r="B56" s="2">
        <v>40780</v>
      </c>
      <c r="C56" s="3">
        <v>4860</v>
      </c>
      <c r="D56" s="3">
        <v>39000</v>
      </c>
      <c r="E56" s="3" t="s">
        <v>224</v>
      </c>
      <c r="F56" s="3" t="s">
        <v>77</v>
      </c>
      <c r="G56" s="5">
        <v>340</v>
      </c>
      <c r="H56" s="49">
        <v>4</v>
      </c>
      <c r="I56" s="6">
        <v>500</v>
      </c>
      <c r="J56" s="6">
        <f t="shared" si="0"/>
        <v>170000</v>
      </c>
      <c r="K56" s="3" t="s">
        <v>10</v>
      </c>
      <c r="L56" s="92"/>
      <c r="M56" s="92"/>
    </row>
    <row r="57" spans="1:13" x14ac:dyDescent="0.25">
      <c r="A57" s="76"/>
      <c r="B57" s="2">
        <v>40782</v>
      </c>
      <c r="C57" s="3">
        <v>4861</v>
      </c>
      <c r="D57" s="3">
        <v>39031</v>
      </c>
      <c r="E57" s="3" t="s">
        <v>63</v>
      </c>
      <c r="F57" s="3" t="s">
        <v>209</v>
      </c>
      <c r="G57" s="5">
        <v>164</v>
      </c>
      <c r="H57" s="49">
        <v>4</v>
      </c>
      <c r="I57" s="6">
        <v>500</v>
      </c>
      <c r="J57" s="6">
        <f t="shared" si="0"/>
        <v>82000</v>
      </c>
      <c r="K57" s="3" t="s">
        <v>89</v>
      </c>
    </row>
    <row r="58" spans="1:13" x14ac:dyDescent="0.25">
      <c r="A58" s="76"/>
      <c r="B58" s="2">
        <v>40785</v>
      </c>
      <c r="C58" s="3">
        <v>4862</v>
      </c>
      <c r="D58" s="3">
        <v>39043</v>
      </c>
      <c r="E58" s="3" t="s">
        <v>53</v>
      </c>
      <c r="F58" s="3" t="s">
        <v>208</v>
      </c>
      <c r="G58" s="5">
        <v>60</v>
      </c>
      <c r="H58" s="49">
        <v>1</v>
      </c>
      <c r="I58" s="6">
        <v>500</v>
      </c>
      <c r="J58" s="6">
        <f t="shared" si="0"/>
        <v>30000</v>
      </c>
      <c r="K58" s="3" t="s">
        <v>89</v>
      </c>
    </row>
    <row r="59" spans="1:13" x14ac:dyDescent="0.25">
      <c r="A59" s="76"/>
      <c r="B59" s="2">
        <v>40784</v>
      </c>
      <c r="C59" s="3">
        <v>4863</v>
      </c>
      <c r="D59" s="3">
        <v>39044</v>
      </c>
      <c r="E59" s="3" t="s">
        <v>224</v>
      </c>
      <c r="F59" s="3" t="s">
        <v>77</v>
      </c>
      <c r="G59" s="5">
        <v>160</v>
      </c>
      <c r="H59" s="49">
        <v>1</v>
      </c>
      <c r="I59" s="6">
        <v>500</v>
      </c>
      <c r="J59" s="6">
        <f t="shared" si="0"/>
        <v>80000</v>
      </c>
      <c r="K59" s="3" t="s">
        <v>89</v>
      </c>
    </row>
    <row r="60" spans="1:13" ht="15.75" thickBot="1" x14ac:dyDescent="0.3">
      <c r="A60" s="77"/>
      <c r="B60" s="9"/>
      <c r="C60" s="9"/>
      <c r="D60" s="78"/>
      <c r="E60" s="11"/>
      <c r="F60" s="11"/>
      <c r="G60" s="5">
        <f>SUM(G5:G59)</f>
        <v>7225</v>
      </c>
      <c r="H60" s="50">
        <f>SUM(H5:H59)</f>
        <v>120</v>
      </c>
      <c r="I60" s="79"/>
      <c r="J60" s="14">
        <f>SUM(J5:J59)</f>
        <v>3612500</v>
      </c>
    </row>
    <row r="61" spans="1:13" ht="15.75" thickBot="1" x14ac:dyDescent="0.3">
      <c r="A61" s="77"/>
      <c r="B61" s="9"/>
      <c r="D61" s="77"/>
      <c r="E61" s="77"/>
      <c r="F61" s="77"/>
    </row>
    <row r="62" spans="1:13" ht="15.75" x14ac:dyDescent="0.25">
      <c r="A62" s="77"/>
      <c r="F62" s="15" t="s">
        <v>16</v>
      </c>
    </row>
    <row r="63" spans="1:13" ht="19.5" thickBot="1" x14ac:dyDescent="0.35">
      <c r="A63" s="77"/>
      <c r="F63" s="16"/>
      <c r="I63" s="17" t="s">
        <v>18</v>
      </c>
      <c r="J63" s="17" t="s">
        <v>19</v>
      </c>
    </row>
    <row r="64" spans="1:13" ht="15.75" thickBot="1" x14ac:dyDescent="0.3">
      <c r="A64" s="77"/>
      <c r="F64" s="16"/>
      <c r="I64" s="18">
        <f>G60*7%/3</f>
        <v>168.58333333333334</v>
      </c>
      <c r="J64" s="19">
        <f>J60*7%/3</f>
        <v>84291.666666666672</v>
      </c>
    </row>
    <row r="65" spans="1:6" ht="15.75" thickBot="1" x14ac:dyDescent="0.3">
      <c r="A65" s="77"/>
      <c r="F65" s="20"/>
    </row>
  </sheetData>
  <mergeCells count="1">
    <mergeCell ref="B3:K3"/>
  </mergeCells>
  <pageMargins left="0.7" right="0.7" top="0.75" bottom="0.75" header="0.3" footer="0.3"/>
  <pageSetup orientation="portrait" horizontalDpi="0" verticalDpi="0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3:M93"/>
  <sheetViews>
    <sheetView topLeftCell="A88" workbookViewId="0">
      <selection activeCell="C110" sqref="C110"/>
    </sheetView>
  </sheetViews>
  <sheetFormatPr baseColWidth="10" defaultRowHeight="15" x14ac:dyDescent="0.25"/>
  <cols>
    <col min="1" max="1" width="11.42578125" style="75"/>
    <col min="2" max="2" width="13.85546875" style="75" customWidth="1"/>
    <col min="3" max="4" width="11.42578125" style="75"/>
    <col min="5" max="5" width="26.28515625" style="75" customWidth="1"/>
    <col min="6" max="6" width="36" style="75" customWidth="1"/>
    <col min="7" max="7" width="11.42578125" style="75"/>
    <col min="8" max="8" width="11.42578125" style="80"/>
    <col min="9" max="9" width="12.7109375" style="75" customWidth="1"/>
    <col min="10" max="10" width="11.42578125" style="75"/>
    <col min="11" max="11" width="13.42578125" style="75" customWidth="1"/>
    <col min="12" max="16384" width="11.42578125" style="75"/>
  </cols>
  <sheetData>
    <row r="3" spans="2:11" ht="18.75" x14ac:dyDescent="0.3">
      <c r="B3" s="107" t="s">
        <v>235</v>
      </c>
      <c r="C3" s="108"/>
      <c r="D3" s="108"/>
      <c r="E3" s="108"/>
      <c r="F3" s="108"/>
      <c r="G3" s="108"/>
      <c r="H3" s="108"/>
      <c r="I3" s="108"/>
      <c r="J3" s="108"/>
      <c r="K3" s="109"/>
    </row>
    <row r="4" spans="2:11" x14ac:dyDescent="0.25">
      <c r="B4" s="1" t="s">
        <v>0</v>
      </c>
      <c r="C4" s="1" t="s">
        <v>1</v>
      </c>
      <c r="D4" s="1" t="s">
        <v>2</v>
      </c>
      <c r="E4" s="1" t="s">
        <v>3</v>
      </c>
      <c r="F4" s="1" t="s">
        <v>4</v>
      </c>
      <c r="G4" s="1" t="s">
        <v>5</v>
      </c>
      <c r="H4" s="48" t="s">
        <v>117</v>
      </c>
      <c r="I4" s="1" t="s">
        <v>6</v>
      </c>
      <c r="J4" s="1" t="s">
        <v>7</v>
      </c>
      <c r="K4" s="1" t="s">
        <v>8</v>
      </c>
    </row>
    <row r="5" spans="2:11" x14ac:dyDescent="0.25">
      <c r="B5" s="2">
        <v>40789</v>
      </c>
      <c r="C5" s="3">
        <v>4864</v>
      </c>
      <c r="D5" s="3">
        <v>39082</v>
      </c>
      <c r="E5" s="3" t="s">
        <v>73</v>
      </c>
      <c r="F5" s="3" t="s">
        <v>230</v>
      </c>
      <c r="G5" s="5">
        <v>212</v>
      </c>
      <c r="H5" s="49">
        <v>4</v>
      </c>
      <c r="I5" s="6">
        <v>508</v>
      </c>
      <c r="J5" s="6">
        <f t="shared" ref="J5:J70" si="0">G5*I5</f>
        <v>107696</v>
      </c>
      <c r="K5" s="3" t="s">
        <v>89</v>
      </c>
    </row>
    <row r="6" spans="2:11" x14ac:dyDescent="0.25">
      <c r="B6" s="60" t="s">
        <v>231</v>
      </c>
      <c r="C6" s="45">
        <v>4865</v>
      </c>
      <c r="D6" s="45" t="s">
        <v>231</v>
      </c>
      <c r="E6" s="45" t="s">
        <v>231</v>
      </c>
      <c r="F6" s="45" t="s">
        <v>231</v>
      </c>
      <c r="G6" s="61">
        <v>0</v>
      </c>
      <c r="H6" s="52">
        <v>0</v>
      </c>
      <c r="I6" s="6">
        <v>508</v>
      </c>
      <c r="J6" s="62">
        <f t="shared" si="0"/>
        <v>0</v>
      </c>
      <c r="K6" s="45" t="s">
        <v>231</v>
      </c>
    </row>
    <row r="7" spans="2:11" x14ac:dyDescent="0.25">
      <c r="B7" s="2">
        <v>40796</v>
      </c>
      <c r="C7" s="3">
        <v>4866</v>
      </c>
      <c r="D7" s="3">
        <v>39124</v>
      </c>
      <c r="E7" s="3" t="s">
        <v>73</v>
      </c>
      <c r="F7" s="3" t="s">
        <v>172</v>
      </c>
      <c r="G7" s="5">
        <v>80</v>
      </c>
      <c r="H7" s="47">
        <v>2</v>
      </c>
      <c r="I7" s="6">
        <v>508</v>
      </c>
      <c r="J7" s="6">
        <f t="shared" si="0"/>
        <v>40640</v>
      </c>
      <c r="K7" s="59" t="s">
        <v>89</v>
      </c>
    </row>
    <row r="8" spans="2:11" x14ac:dyDescent="0.25">
      <c r="B8" s="2">
        <v>40797</v>
      </c>
      <c r="C8" s="3">
        <v>4867</v>
      </c>
      <c r="D8" s="3">
        <v>39124</v>
      </c>
      <c r="E8" s="3" t="s">
        <v>161</v>
      </c>
      <c r="F8" s="3" t="s">
        <v>13</v>
      </c>
      <c r="G8" s="5">
        <v>50</v>
      </c>
      <c r="H8" s="49">
        <v>2</v>
      </c>
      <c r="I8" s="6">
        <v>508</v>
      </c>
      <c r="J8" s="6">
        <f t="shared" si="0"/>
        <v>25400</v>
      </c>
      <c r="K8" s="59" t="s">
        <v>10</v>
      </c>
    </row>
    <row r="9" spans="2:11" x14ac:dyDescent="0.25">
      <c r="B9" s="60" t="s">
        <v>45</v>
      </c>
      <c r="C9" s="52">
        <v>4868</v>
      </c>
      <c r="D9" s="45" t="s">
        <v>231</v>
      </c>
      <c r="E9" s="45" t="s">
        <v>231</v>
      </c>
      <c r="F9" s="45" t="s">
        <v>231</v>
      </c>
      <c r="G9" s="61">
        <v>0</v>
      </c>
      <c r="H9" s="52">
        <v>0</v>
      </c>
      <c r="I9" s="6">
        <v>508</v>
      </c>
      <c r="J9" s="62">
        <f t="shared" si="0"/>
        <v>0</v>
      </c>
      <c r="K9" s="45" t="s">
        <v>231</v>
      </c>
    </row>
    <row r="10" spans="2:11" x14ac:dyDescent="0.25">
      <c r="B10" s="2">
        <v>40798</v>
      </c>
      <c r="C10" s="47">
        <v>4869</v>
      </c>
      <c r="D10" s="3">
        <v>39170</v>
      </c>
      <c r="E10" s="3" t="s">
        <v>37</v>
      </c>
      <c r="F10" s="3" t="s">
        <v>39</v>
      </c>
      <c r="G10" s="5">
        <v>50</v>
      </c>
      <c r="H10" s="49">
        <v>2</v>
      </c>
      <c r="I10" s="6">
        <v>508</v>
      </c>
      <c r="J10" s="6">
        <f t="shared" si="0"/>
        <v>25400</v>
      </c>
      <c r="K10" s="59" t="s">
        <v>89</v>
      </c>
    </row>
    <row r="11" spans="2:11" x14ac:dyDescent="0.25">
      <c r="B11" s="2">
        <v>40802</v>
      </c>
      <c r="C11" s="3">
        <v>4870</v>
      </c>
      <c r="D11" s="3">
        <v>39208</v>
      </c>
      <c r="E11" s="3" t="s">
        <v>224</v>
      </c>
      <c r="F11" s="3" t="s">
        <v>232</v>
      </c>
      <c r="G11" s="5">
        <v>106</v>
      </c>
      <c r="H11" s="49">
        <v>2</v>
      </c>
      <c r="I11" s="6">
        <v>508</v>
      </c>
      <c r="J11" s="6">
        <f t="shared" si="0"/>
        <v>53848</v>
      </c>
      <c r="K11" s="59" t="s">
        <v>89</v>
      </c>
    </row>
    <row r="12" spans="2:11" x14ac:dyDescent="0.25">
      <c r="B12" s="2">
        <v>40802</v>
      </c>
      <c r="C12" s="3">
        <v>4871</v>
      </c>
      <c r="D12" s="3">
        <v>39217</v>
      </c>
      <c r="E12" s="3" t="s">
        <v>224</v>
      </c>
      <c r="F12" s="3" t="s">
        <v>127</v>
      </c>
      <c r="G12" s="5">
        <v>240</v>
      </c>
      <c r="H12" s="49">
        <v>3</v>
      </c>
      <c r="I12" s="6">
        <v>508</v>
      </c>
      <c r="J12" s="6">
        <f t="shared" si="0"/>
        <v>121920</v>
      </c>
      <c r="K12" s="59" t="s">
        <v>89</v>
      </c>
    </row>
    <row r="13" spans="2:11" x14ac:dyDescent="0.25">
      <c r="B13" s="60" t="s">
        <v>45</v>
      </c>
      <c r="C13" s="52">
        <v>4872</v>
      </c>
      <c r="D13" s="45" t="s">
        <v>231</v>
      </c>
      <c r="E13" s="45" t="s">
        <v>231</v>
      </c>
      <c r="F13" s="45" t="s">
        <v>231</v>
      </c>
      <c r="G13" s="61">
        <v>0</v>
      </c>
      <c r="H13" s="52">
        <v>0</v>
      </c>
      <c r="I13" s="6">
        <v>508</v>
      </c>
      <c r="J13" s="62">
        <f t="shared" ref="J13" si="1">G13*I13</f>
        <v>0</v>
      </c>
      <c r="K13" s="45" t="s">
        <v>231</v>
      </c>
    </row>
    <row r="14" spans="2:11" x14ac:dyDescent="0.25">
      <c r="B14" s="2">
        <v>40805</v>
      </c>
      <c r="C14" s="3">
        <v>4873</v>
      </c>
      <c r="D14" s="3">
        <v>39227</v>
      </c>
      <c r="E14" s="3" t="s">
        <v>63</v>
      </c>
      <c r="F14" s="3" t="s">
        <v>233</v>
      </c>
      <c r="G14" s="5">
        <v>82</v>
      </c>
      <c r="H14" s="49">
        <v>2</v>
      </c>
      <c r="I14" s="6">
        <v>508</v>
      </c>
      <c r="J14" s="6">
        <f t="shared" si="0"/>
        <v>41656</v>
      </c>
      <c r="K14" s="59" t="s">
        <v>31</v>
      </c>
    </row>
    <row r="15" spans="2:11" x14ac:dyDescent="0.25">
      <c r="B15" s="2">
        <v>40813</v>
      </c>
      <c r="C15" s="3">
        <v>4874</v>
      </c>
      <c r="D15" s="3">
        <v>39275</v>
      </c>
      <c r="E15" s="3" t="s">
        <v>73</v>
      </c>
      <c r="F15" s="3" t="s">
        <v>234</v>
      </c>
      <c r="G15" s="63">
        <v>80</v>
      </c>
      <c r="H15" s="47">
        <v>2</v>
      </c>
      <c r="I15" s="6">
        <v>508</v>
      </c>
      <c r="J15" s="6">
        <f t="shared" si="0"/>
        <v>40640</v>
      </c>
      <c r="K15" s="3" t="s">
        <v>89</v>
      </c>
    </row>
    <row r="16" spans="2:11" x14ac:dyDescent="0.25">
      <c r="B16" s="2"/>
      <c r="C16" s="3"/>
      <c r="D16" s="3"/>
      <c r="E16" s="3"/>
      <c r="F16" s="3"/>
      <c r="G16" s="63"/>
      <c r="H16" s="47"/>
      <c r="I16" s="6">
        <v>508</v>
      </c>
      <c r="J16" s="6">
        <f t="shared" si="0"/>
        <v>0</v>
      </c>
      <c r="K16" s="3"/>
    </row>
    <row r="17" spans="1:11" x14ac:dyDescent="0.25">
      <c r="B17" s="2"/>
      <c r="C17" s="3"/>
      <c r="D17" s="3"/>
      <c r="E17" s="3"/>
      <c r="F17" s="3"/>
      <c r="G17" s="63"/>
      <c r="H17" s="47"/>
      <c r="I17" s="6">
        <v>508</v>
      </c>
      <c r="J17" s="6">
        <f t="shared" si="0"/>
        <v>0</v>
      </c>
      <c r="K17" s="3"/>
    </row>
    <row r="18" spans="1:11" x14ac:dyDescent="0.25">
      <c r="B18" s="2"/>
      <c r="C18" s="3"/>
      <c r="D18" s="3"/>
      <c r="E18" s="3"/>
      <c r="F18" s="3"/>
      <c r="G18" s="63"/>
      <c r="H18" s="47"/>
      <c r="I18" s="6">
        <v>508</v>
      </c>
      <c r="J18" s="6">
        <f t="shared" si="0"/>
        <v>0</v>
      </c>
      <c r="K18" s="3"/>
    </row>
    <row r="19" spans="1:11" x14ac:dyDescent="0.25">
      <c r="B19" s="2"/>
      <c r="C19" s="3"/>
      <c r="D19" s="3"/>
      <c r="E19" s="3"/>
      <c r="F19" s="4"/>
      <c r="G19" s="63"/>
      <c r="H19" s="47"/>
      <c r="I19" s="6">
        <v>508</v>
      </c>
      <c r="J19" s="6">
        <f t="shared" si="0"/>
        <v>0</v>
      </c>
      <c r="K19" s="3"/>
    </row>
    <row r="20" spans="1:11" x14ac:dyDescent="0.25">
      <c r="A20" s="76"/>
      <c r="B20" s="2"/>
      <c r="C20" s="3"/>
      <c r="D20" s="3"/>
      <c r="E20" s="3"/>
      <c r="F20" s="3"/>
      <c r="G20" s="63"/>
      <c r="H20" s="47"/>
      <c r="I20" s="6">
        <v>508</v>
      </c>
      <c r="J20" s="6">
        <f t="shared" si="0"/>
        <v>0</v>
      </c>
      <c r="K20" s="3"/>
    </row>
    <row r="21" spans="1:11" x14ac:dyDescent="0.25">
      <c r="A21" s="76"/>
      <c r="B21" s="2"/>
      <c r="C21" s="3"/>
      <c r="D21" s="3"/>
      <c r="E21" s="3"/>
      <c r="F21" s="3"/>
      <c r="G21" s="63"/>
      <c r="H21" s="47"/>
      <c r="I21" s="6">
        <v>508</v>
      </c>
      <c r="J21" s="6">
        <f t="shared" si="0"/>
        <v>0</v>
      </c>
      <c r="K21" s="3"/>
    </row>
    <row r="22" spans="1:11" x14ac:dyDescent="0.25">
      <c r="A22" s="76"/>
      <c r="B22" s="2"/>
      <c r="C22" s="3"/>
      <c r="D22" s="3"/>
      <c r="E22" s="3"/>
      <c r="F22" s="3"/>
      <c r="G22" s="63"/>
      <c r="H22" s="47"/>
      <c r="I22" s="6">
        <v>508</v>
      </c>
      <c r="J22" s="6">
        <f t="shared" si="0"/>
        <v>0</v>
      </c>
      <c r="K22" s="3"/>
    </row>
    <row r="23" spans="1:11" x14ac:dyDescent="0.25">
      <c r="A23" s="76"/>
      <c r="B23" s="2"/>
      <c r="C23" s="3"/>
      <c r="D23" s="3"/>
      <c r="E23" s="3"/>
      <c r="F23" s="3"/>
      <c r="G23" s="63"/>
      <c r="H23" s="47"/>
      <c r="I23" s="6">
        <v>508</v>
      </c>
      <c r="J23" s="6">
        <f t="shared" si="0"/>
        <v>0</v>
      </c>
      <c r="K23" s="3"/>
    </row>
    <row r="24" spans="1:11" x14ac:dyDescent="0.25">
      <c r="A24" s="76"/>
      <c r="B24" s="2"/>
      <c r="C24" s="3"/>
      <c r="D24" s="3"/>
      <c r="E24" s="3"/>
      <c r="F24" s="3"/>
      <c r="G24" s="63"/>
      <c r="H24" s="47"/>
      <c r="I24" s="6">
        <v>508</v>
      </c>
      <c r="J24" s="6">
        <f t="shared" si="0"/>
        <v>0</v>
      </c>
      <c r="K24" s="3"/>
    </row>
    <row r="25" spans="1:11" x14ac:dyDescent="0.25">
      <c r="A25" s="76"/>
      <c r="B25" s="2"/>
      <c r="C25" s="3"/>
      <c r="D25" s="3"/>
      <c r="E25" s="3"/>
      <c r="F25" s="3"/>
      <c r="G25" s="5"/>
      <c r="H25" s="49"/>
      <c r="I25" s="6">
        <v>508</v>
      </c>
      <c r="J25" s="6">
        <f t="shared" si="0"/>
        <v>0</v>
      </c>
      <c r="K25" s="59"/>
    </row>
    <row r="26" spans="1:11" x14ac:dyDescent="0.25">
      <c r="A26" s="76"/>
      <c r="B26" s="2"/>
      <c r="C26" s="3"/>
      <c r="D26" s="3"/>
      <c r="E26" s="3"/>
      <c r="F26" s="3"/>
      <c r="G26" s="5"/>
      <c r="H26" s="49"/>
      <c r="I26" s="6">
        <v>508</v>
      </c>
      <c r="J26" s="6">
        <f t="shared" si="0"/>
        <v>0</v>
      </c>
      <c r="K26" s="59"/>
    </row>
    <row r="27" spans="1:11" x14ac:dyDescent="0.25">
      <c r="A27" s="76"/>
      <c r="B27" s="2"/>
      <c r="C27" s="3"/>
      <c r="D27" s="3"/>
      <c r="E27" s="3"/>
      <c r="F27" s="3"/>
      <c r="G27" s="5"/>
      <c r="H27" s="49"/>
      <c r="I27" s="6">
        <v>508</v>
      </c>
      <c r="J27" s="6">
        <f t="shared" si="0"/>
        <v>0</v>
      </c>
      <c r="K27" s="59"/>
    </row>
    <row r="28" spans="1:11" x14ac:dyDescent="0.25">
      <c r="A28" s="76"/>
      <c r="B28" s="2"/>
      <c r="C28" s="3"/>
      <c r="D28" s="3"/>
      <c r="E28" s="3"/>
      <c r="F28" s="3"/>
      <c r="G28" s="5"/>
      <c r="H28" s="49"/>
      <c r="I28" s="6">
        <v>508</v>
      </c>
      <c r="J28" s="6">
        <f t="shared" si="0"/>
        <v>0</v>
      </c>
      <c r="K28" s="59"/>
    </row>
    <row r="29" spans="1:11" x14ac:dyDescent="0.25">
      <c r="A29" s="76"/>
      <c r="B29" s="2"/>
      <c r="C29" s="3"/>
      <c r="D29" s="3"/>
      <c r="E29" s="3"/>
      <c r="F29" s="3"/>
      <c r="G29" s="5"/>
      <c r="H29" s="49"/>
      <c r="I29" s="6">
        <v>508</v>
      </c>
      <c r="J29" s="6">
        <f t="shared" si="0"/>
        <v>0</v>
      </c>
      <c r="K29" s="59"/>
    </row>
    <row r="30" spans="1:11" x14ac:dyDescent="0.25">
      <c r="A30" s="76"/>
      <c r="B30" s="2"/>
      <c r="C30" s="3"/>
      <c r="D30" s="3"/>
      <c r="E30" s="3"/>
      <c r="F30" s="3"/>
      <c r="G30" s="5"/>
      <c r="H30" s="49"/>
      <c r="I30" s="6">
        <v>508</v>
      </c>
      <c r="J30" s="6">
        <f t="shared" si="0"/>
        <v>0</v>
      </c>
      <c r="K30" s="59"/>
    </row>
    <row r="31" spans="1:11" x14ac:dyDescent="0.25">
      <c r="A31" s="76"/>
      <c r="B31" s="2"/>
      <c r="C31" s="3"/>
      <c r="D31" s="3"/>
      <c r="E31" s="3"/>
      <c r="F31" s="3"/>
      <c r="G31" s="5"/>
      <c r="H31" s="49"/>
      <c r="I31" s="6">
        <v>508</v>
      </c>
      <c r="J31" s="6">
        <f t="shared" si="0"/>
        <v>0</v>
      </c>
      <c r="K31" s="59"/>
    </row>
    <row r="32" spans="1:11" x14ac:dyDescent="0.25">
      <c r="A32" s="76"/>
      <c r="B32" s="2"/>
      <c r="C32" s="3"/>
      <c r="D32" s="3"/>
      <c r="E32" s="3"/>
      <c r="F32" s="3"/>
      <c r="G32" s="5"/>
      <c r="H32" s="49"/>
      <c r="I32" s="6">
        <v>508</v>
      </c>
      <c r="J32" s="6">
        <f t="shared" si="0"/>
        <v>0</v>
      </c>
      <c r="K32" s="59"/>
    </row>
    <row r="33" spans="1:13" x14ac:dyDescent="0.25">
      <c r="A33" s="76"/>
      <c r="B33" s="2"/>
      <c r="C33" s="3"/>
      <c r="D33" s="3"/>
      <c r="E33" s="3"/>
      <c r="F33" s="3"/>
      <c r="G33" s="5"/>
      <c r="H33" s="49"/>
      <c r="I33" s="6">
        <v>508</v>
      </c>
      <c r="J33" s="6">
        <f t="shared" si="0"/>
        <v>0</v>
      </c>
      <c r="K33" s="59"/>
    </row>
    <row r="34" spans="1:13" x14ac:dyDescent="0.25">
      <c r="A34" s="76"/>
      <c r="B34" s="2"/>
      <c r="C34" s="3"/>
      <c r="D34" s="3"/>
      <c r="E34" s="3"/>
      <c r="F34" s="3"/>
      <c r="G34" s="63"/>
      <c r="H34" s="47"/>
      <c r="I34" s="6">
        <v>508</v>
      </c>
      <c r="J34" s="6">
        <f t="shared" si="0"/>
        <v>0</v>
      </c>
      <c r="K34" s="59"/>
      <c r="L34" s="92"/>
    </row>
    <row r="35" spans="1:13" x14ac:dyDescent="0.25">
      <c r="A35" s="76"/>
      <c r="B35" s="2"/>
      <c r="C35" s="3"/>
      <c r="D35" s="3"/>
      <c r="E35" s="3"/>
      <c r="F35" s="3"/>
      <c r="G35" s="63"/>
      <c r="H35" s="47"/>
      <c r="I35" s="6">
        <v>508</v>
      </c>
      <c r="J35" s="6">
        <f t="shared" si="0"/>
        <v>0</v>
      </c>
      <c r="K35" s="3"/>
      <c r="L35" s="92"/>
    </row>
    <row r="36" spans="1:13" x14ac:dyDescent="0.25">
      <c r="A36" s="76"/>
      <c r="B36" s="2"/>
      <c r="C36" s="3"/>
      <c r="D36" s="3"/>
      <c r="E36" s="3"/>
      <c r="F36" s="3"/>
      <c r="G36" s="5"/>
      <c r="H36" s="49"/>
      <c r="I36" s="6">
        <v>508</v>
      </c>
      <c r="J36" s="6">
        <f t="shared" si="0"/>
        <v>0</v>
      </c>
      <c r="K36" s="59"/>
      <c r="L36" s="92"/>
    </row>
    <row r="37" spans="1:13" x14ac:dyDescent="0.25">
      <c r="A37" s="76"/>
      <c r="B37" s="2"/>
      <c r="C37" s="3"/>
      <c r="D37" s="3"/>
      <c r="E37" s="3"/>
      <c r="F37" s="3"/>
      <c r="G37" s="5"/>
      <c r="H37" s="49"/>
      <c r="I37" s="6">
        <v>508</v>
      </c>
      <c r="J37" s="6">
        <f t="shared" si="0"/>
        <v>0</v>
      </c>
      <c r="K37" s="59"/>
      <c r="L37" s="92"/>
    </row>
    <row r="38" spans="1:13" x14ac:dyDescent="0.25">
      <c r="A38" s="76"/>
      <c r="B38" s="2"/>
      <c r="C38" s="3"/>
      <c r="D38" s="3"/>
      <c r="E38" s="3"/>
      <c r="F38" s="3"/>
      <c r="G38" s="5"/>
      <c r="H38" s="49"/>
      <c r="I38" s="6">
        <v>508</v>
      </c>
      <c r="J38" s="6">
        <f t="shared" si="0"/>
        <v>0</v>
      </c>
      <c r="K38" s="59"/>
    </row>
    <row r="39" spans="1:13" x14ac:dyDescent="0.25">
      <c r="A39" s="76"/>
      <c r="B39" s="2"/>
      <c r="C39" s="3"/>
      <c r="D39" s="3"/>
      <c r="E39" s="3"/>
      <c r="F39" s="3"/>
      <c r="G39" s="5"/>
      <c r="H39" s="49"/>
      <c r="I39" s="6">
        <v>508</v>
      </c>
      <c r="J39" s="6">
        <f t="shared" si="0"/>
        <v>0</v>
      </c>
      <c r="K39" s="59"/>
    </row>
    <row r="40" spans="1:13" x14ac:dyDescent="0.25">
      <c r="A40" s="76"/>
      <c r="B40" s="67"/>
      <c r="C40" s="68"/>
      <c r="D40" s="68"/>
      <c r="E40" s="68"/>
      <c r="F40" s="68"/>
      <c r="G40" s="73"/>
      <c r="H40" s="74"/>
      <c r="I40" s="6">
        <v>508</v>
      </c>
      <c r="J40" s="6">
        <f t="shared" si="0"/>
        <v>0</v>
      </c>
      <c r="K40" s="72"/>
    </row>
    <row r="41" spans="1:13" x14ac:dyDescent="0.25">
      <c r="A41" s="76"/>
      <c r="B41" s="2"/>
      <c r="C41" s="3"/>
      <c r="D41" s="3"/>
      <c r="E41" s="3"/>
      <c r="F41" s="3"/>
      <c r="G41" s="5"/>
      <c r="H41" s="49"/>
      <c r="I41" s="6">
        <v>508</v>
      </c>
      <c r="J41" s="6">
        <f t="shared" si="0"/>
        <v>0</v>
      </c>
      <c r="K41" s="59"/>
      <c r="L41" s="92"/>
      <c r="M41" s="92"/>
    </row>
    <row r="42" spans="1:13" x14ac:dyDescent="0.25">
      <c r="A42" s="76"/>
      <c r="B42" s="2"/>
      <c r="C42" s="3"/>
      <c r="D42" s="3"/>
      <c r="E42" s="3"/>
      <c r="F42" s="3"/>
      <c r="G42" s="5"/>
      <c r="H42" s="49"/>
      <c r="I42" s="6">
        <v>508</v>
      </c>
      <c r="J42" s="6">
        <f t="shared" si="0"/>
        <v>0</v>
      </c>
      <c r="K42" s="59"/>
      <c r="L42" s="92"/>
      <c r="M42" s="92"/>
    </row>
    <row r="43" spans="1:13" x14ac:dyDescent="0.25">
      <c r="A43" s="76"/>
      <c r="B43" s="2"/>
      <c r="C43" s="3"/>
      <c r="D43" s="3"/>
      <c r="E43" s="3"/>
      <c r="F43" s="3"/>
      <c r="G43" s="5"/>
      <c r="H43" s="49"/>
      <c r="I43" s="6">
        <v>508</v>
      </c>
      <c r="J43" s="6">
        <f t="shared" si="0"/>
        <v>0</v>
      </c>
      <c r="K43" s="59"/>
      <c r="L43" s="92"/>
      <c r="M43" s="92"/>
    </row>
    <row r="44" spans="1:13" x14ac:dyDescent="0.25">
      <c r="A44" s="76"/>
      <c r="B44" s="2"/>
      <c r="C44" s="3"/>
      <c r="D44" s="3"/>
      <c r="E44" s="3"/>
      <c r="F44" s="3"/>
      <c r="G44" s="5"/>
      <c r="H44" s="49"/>
      <c r="I44" s="6">
        <v>508</v>
      </c>
      <c r="J44" s="6">
        <f t="shared" si="0"/>
        <v>0</v>
      </c>
      <c r="K44" s="3"/>
      <c r="L44" s="92"/>
      <c r="M44" s="92"/>
    </row>
    <row r="45" spans="1:13" x14ac:dyDescent="0.25">
      <c r="A45" s="76"/>
      <c r="B45" s="2"/>
      <c r="C45" s="3"/>
      <c r="D45" s="3"/>
      <c r="E45" s="3"/>
      <c r="F45" s="3"/>
      <c r="G45" s="5"/>
      <c r="H45" s="49"/>
      <c r="I45" s="6">
        <v>508</v>
      </c>
      <c r="J45" s="6">
        <f t="shared" si="0"/>
        <v>0</v>
      </c>
      <c r="K45" s="3"/>
      <c r="L45" s="92"/>
      <c r="M45" s="92"/>
    </row>
    <row r="46" spans="1:13" x14ac:dyDescent="0.25">
      <c r="A46" s="76"/>
      <c r="B46" s="67"/>
      <c r="C46" s="68"/>
      <c r="D46" s="68"/>
      <c r="E46" s="68"/>
      <c r="F46" s="68"/>
      <c r="G46" s="73"/>
      <c r="H46" s="74"/>
      <c r="I46" s="6">
        <v>508</v>
      </c>
      <c r="J46" s="6">
        <f t="shared" si="0"/>
        <v>0</v>
      </c>
      <c r="K46" s="68"/>
      <c r="L46" s="93"/>
      <c r="M46" s="92"/>
    </row>
    <row r="47" spans="1:13" x14ac:dyDescent="0.25">
      <c r="A47" s="76"/>
      <c r="B47" s="2"/>
      <c r="C47" s="3"/>
      <c r="D47" s="3"/>
      <c r="E47" s="3"/>
      <c r="F47" s="3"/>
      <c r="G47" s="5"/>
      <c r="H47" s="49"/>
      <c r="I47" s="6">
        <v>508</v>
      </c>
      <c r="J47" s="6">
        <f t="shared" si="0"/>
        <v>0</v>
      </c>
      <c r="K47" s="3"/>
      <c r="L47" s="92"/>
      <c r="M47" s="92"/>
    </row>
    <row r="48" spans="1:13" x14ac:dyDescent="0.25">
      <c r="A48" s="76"/>
      <c r="B48" s="2"/>
      <c r="C48" s="3"/>
      <c r="D48" s="3"/>
      <c r="E48" s="3"/>
      <c r="F48" s="3"/>
      <c r="G48" s="5"/>
      <c r="H48" s="47"/>
      <c r="I48" s="6">
        <v>508</v>
      </c>
      <c r="J48" s="6">
        <f t="shared" si="0"/>
        <v>0</v>
      </c>
      <c r="K48" s="3"/>
      <c r="L48" s="92"/>
      <c r="M48" s="92"/>
    </row>
    <row r="49" spans="1:13" x14ac:dyDescent="0.25">
      <c r="A49" s="76"/>
      <c r="B49" s="2"/>
      <c r="C49" s="3"/>
      <c r="D49" s="3"/>
      <c r="E49" s="3"/>
      <c r="F49" s="3"/>
      <c r="G49" s="5"/>
      <c r="H49" s="47"/>
      <c r="I49" s="6">
        <v>508</v>
      </c>
      <c r="J49" s="6">
        <f t="shared" si="0"/>
        <v>0</v>
      </c>
      <c r="K49" s="3"/>
      <c r="L49" s="92"/>
      <c r="M49" s="92"/>
    </row>
    <row r="50" spans="1:13" x14ac:dyDescent="0.25">
      <c r="A50" s="76"/>
      <c r="B50" s="2"/>
      <c r="C50" s="3"/>
      <c r="D50" s="3"/>
      <c r="E50" s="3"/>
      <c r="F50" s="3"/>
      <c r="G50" s="5"/>
      <c r="H50" s="47"/>
      <c r="I50" s="6">
        <v>508</v>
      </c>
      <c r="J50" s="6">
        <f t="shared" si="0"/>
        <v>0</v>
      </c>
      <c r="K50" s="3"/>
      <c r="L50" s="92"/>
      <c r="M50" s="92"/>
    </row>
    <row r="51" spans="1:13" x14ac:dyDescent="0.25">
      <c r="A51" s="76"/>
      <c r="B51" s="2"/>
      <c r="C51" s="3"/>
      <c r="D51" s="3"/>
      <c r="E51" s="3"/>
      <c r="F51" s="3"/>
      <c r="G51" s="5"/>
      <c r="H51" s="47"/>
      <c r="I51" s="6">
        <v>508</v>
      </c>
      <c r="J51" s="6">
        <f t="shared" si="0"/>
        <v>0</v>
      </c>
      <c r="K51" s="3"/>
      <c r="L51" s="92"/>
      <c r="M51" s="92"/>
    </row>
    <row r="52" spans="1:13" x14ac:dyDescent="0.25">
      <c r="A52" s="76"/>
      <c r="B52" s="2"/>
      <c r="C52" s="3"/>
      <c r="D52" s="3"/>
      <c r="E52" s="3"/>
      <c r="F52" s="3"/>
      <c r="G52" s="5"/>
      <c r="H52" s="47"/>
      <c r="I52" s="6">
        <v>508</v>
      </c>
      <c r="J52" s="6">
        <f t="shared" si="0"/>
        <v>0</v>
      </c>
      <c r="K52" s="3"/>
      <c r="L52" s="92"/>
      <c r="M52" s="92"/>
    </row>
    <row r="53" spans="1:13" x14ac:dyDescent="0.25">
      <c r="A53" s="76"/>
      <c r="B53" s="2"/>
      <c r="C53" s="3"/>
      <c r="D53" s="3"/>
      <c r="E53" s="3"/>
      <c r="F53" s="3"/>
      <c r="G53" s="5"/>
      <c r="H53" s="49"/>
      <c r="I53" s="6">
        <v>508</v>
      </c>
      <c r="J53" s="6">
        <f t="shared" si="0"/>
        <v>0</v>
      </c>
      <c r="K53" s="3"/>
      <c r="L53" s="92"/>
      <c r="M53" s="92"/>
    </row>
    <row r="54" spans="1:13" x14ac:dyDescent="0.25">
      <c r="A54" s="76"/>
      <c r="B54" s="2"/>
      <c r="C54" s="3"/>
      <c r="D54" s="3"/>
      <c r="E54" s="3"/>
      <c r="F54" s="3"/>
      <c r="G54" s="5"/>
      <c r="H54" s="49"/>
      <c r="I54" s="6">
        <v>508</v>
      </c>
      <c r="J54" s="6">
        <f t="shared" si="0"/>
        <v>0</v>
      </c>
      <c r="K54" s="3"/>
      <c r="L54" s="92"/>
      <c r="M54" s="92"/>
    </row>
    <row r="55" spans="1:13" x14ac:dyDescent="0.25">
      <c r="A55" s="76"/>
      <c r="B55" s="2"/>
      <c r="C55" s="3"/>
      <c r="D55" s="3"/>
      <c r="E55" s="3"/>
      <c r="F55" s="3"/>
      <c r="G55" s="5"/>
      <c r="H55" s="49"/>
      <c r="I55" s="6">
        <v>508</v>
      </c>
      <c r="J55" s="6">
        <f t="shared" si="0"/>
        <v>0</v>
      </c>
      <c r="K55" s="3"/>
      <c r="L55" s="92"/>
      <c r="M55" s="92"/>
    </row>
    <row r="56" spans="1:13" x14ac:dyDescent="0.25">
      <c r="A56" s="76"/>
      <c r="B56" s="2"/>
      <c r="C56" s="3"/>
      <c r="D56" s="3"/>
      <c r="E56" s="3"/>
      <c r="F56" s="3"/>
      <c r="G56" s="5"/>
      <c r="H56" s="49"/>
      <c r="I56" s="6">
        <v>508</v>
      </c>
      <c r="J56" s="6">
        <f t="shared" si="0"/>
        <v>0</v>
      </c>
      <c r="K56" s="3"/>
      <c r="L56" s="92"/>
      <c r="M56" s="92"/>
    </row>
    <row r="57" spans="1:13" x14ac:dyDescent="0.25">
      <c r="A57" s="76"/>
      <c r="B57" s="2"/>
      <c r="C57" s="3"/>
      <c r="D57" s="3"/>
      <c r="E57" s="3"/>
      <c r="F57" s="3"/>
      <c r="G57" s="5"/>
      <c r="H57" s="49"/>
      <c r="I57" s="6">
        <v>508</v>
      </c>
      <c r="J57" s="6">
        <f t="shared" si="0"/>
        <v>0</v>
      </c>
      <c r="K57" s="3"/>
    </row>
    <row r="58" spans="1:13" x14ac:dyDescent="0.25">
      <c r="A58" s="76"/>
      <c r="B58" s="2"/>
      <c r="C58" s="3"/>
      <c r="D58" s="3"/>
      <c r="E58" s="3"/>
      <c r="F58" s="3"/>
      <c r="G58" s="5"/>
      <c r="H58" s="49"/>
      <c r="I58" s="6">
        <v>508</v>
      </c>
      <c r="J58" s="6">
        <f t="shared" si="0"/>
        <v>0</v>
      </c>
      <c r="K58" s="3"/>
    </row>
    <row r="59" spans="1:13" x14ac:dyDescent="0.25">
      <c r="A59" s="76"/>
      <c r="B59" s="2"/>
      <c r="C59" s="3"/>
      <c r="D59" s="3"/>
      <c r="E59" s="3"/>
      <c r="F59" s="3"/>
      <c r="G59" s="5"/>
      <c r="H59" s="49"/>
      <c r="I59" s="6">
        <v>508</v>
      </c>
      <c r="J59" s="6">
        <f t="shared" si="0"/>
        <v>0</v>
      </c>
      <c r="K59" s="3"/>
    </row>
    <row r="60" spans="1:13" x14ac:dyDescent="0.25">
      <c r="A60" s="76"/>
      <c r="B60" s="2"/>
      <c r="C60" s="3"/>
      <c r="D60" s="3"/>
      <c r="E60" s="3"/>
      <c r="F60" s="3"/>
      <c r="G60" s="5"/>
      <c r="H60" s="49"/>
      <c r="I60" s="6">
        <v>508</v>
      </c>
      <c r="J60" s="6">
        <f t="shared" si="0"/>
        <v>0</v>
      </c>
      <c r="K60" s="3"/>
    </row>
    <row r="61" spans="1:13" x14ac:dyDescent="0.25">
      <c r="A61" s="76"/>
      <c r="B61" s="2"/>
      <c r="C61" s="3"/>
      <c r="D61" s="3"/>
      <c r="E61" s="3"/>
      <c r="F61" s="3"/>
      <c r="G61" s="5"/>
      <c r="H61" s="49"/>
      <c r="I61" s="6">
        <v>508</v>
      </c>
      <c r="J61" s="6">
        <f t="shared" si="0"/>
        <v>0</v>
      </c>
      <c r="K61" s="3"/>
    </row>
    <row r="62" spans="1:13" x14ac:dyDescent="0.25">
      <c r="A62" s="76"/>
      <c r="B62" s="2"/>
      <c r="C62" s="3"/>
      <c r="D62" s="3"/>
      <c r="E62" s="3"/>
      <c r="F62" s="3"/>
      <c r="G62" s="5"/>
      <c r="H62" s="49"/>
      <c r="I62" s="6">
        <v>508</v>
      </c>
      <c r="J62" s="6">
        <f t="shared" si="0"/>
        <v>0</v>
      </c>
      <c r="K62" s="3"/>
    </row>
    <row r="63" spans="1:13" x14ac:dyDescent="0.25">
      <c r="A63" s="76"/>
      <c r="B63" s="2"/>
      <c r="C63" s="3"/>
      <c r="D63" s="3"/>
      <c r="E63" s="3"/>
      <c r="F63" s="3"/>
      <c r="G63" s="5"/>
      <c r="H63" s="49"/>
      <c r="I63" s="6">
        <v>508</v>
      </c>
      <c r="J63" s="6">
        <f t="shared" si="0"/>
        <v>0</v>
      </c>
      <c r="K63" s="3"/>
    </row>
    <row r="64" spans="1:13" x14ac:dyDescent="0.25">
      <c r="A64" s="76"/>
      <c r="B64" s="2"/>
      <c r="C64" s="3"/>
      <c r="D64" s="3"/>
      <c r="E64" s="3"/>
      <c r="F64" s="3"/>
      <c r="G64" s="5"/>
      <c r="H64" s="49"/>
      <c r="I64" s="6">
        <v>508</v>
      </c>
      <c r="J64" s="6">
        <f t="shared" si="0"/>
        <v>0</v>
      </c>
      <c r="K64" s="3"/>
    </row>
    <row r="65" spans="1:11" x14ac:dyDescent="0.25">
      <c r="A65" s="76"/>
      <c r="B65" s="2"/>
      <c r="C65" s="3"/>
      <c r="D65" s="3"/>
      <c r="E65" s="3"/>
      <c r="F65" s="3"/>
      <c r="G65" s="5"/>
      <c r="H65" s="49"/>
      <c r="I65" s="6">
        <v>508</v>
      </c>
      <c r="J65" s="6">
        <f t="shared" si="0"/>
        <v>0</v>
      </c>
      <c r="K65" s="3"/>
    </row>
    <row r="66" spans="1:11" x14ac:dyDescent="0.25">
      <c r="A66" s="76"/>
      <c r="B66" s="2"/>
      <c r="C66" s="3"/>
      <c r="D66" s="3"/>
      <c r="E66" s="3"/>
      <c r="F66" s="3"/>
      <c r="G66" s="5"/>
      <c r="H66" s="49"/>
      <c r="I66" s="6">
        <v>508</v>
      </c>
      <c r="J66" s="6">
        <f t="shared" si="0"/>
        <v>0</v>
      </c>
      <c r="K66" s="3"/>
    </row>
    <row r="67" spans="1:11" x14ac:dyDescent="0.25">
      <c r="A67" s="76"/>
      <c r="B67" s="21"/>
      <c r="C67" s="22"/>
      <c r="D67" s="22"/>
      <c r="E67" s="22"/>
      <c r="F67" s="22"/>
      <c r="G67" s="56"/>
      <c r="H67" s="57"/>
      <c r="I67" s="6">
        <v>508</v>
      </c>
      <c r="J67" s="6">
        <f t="shared" si="0"/>
        <v>0</v>
      </c>
      <c r="K67" s="22"/>
    </row>
    <row r="68" spans="1:11" x14ac:dyDescent="0.25">
      <c r="A68" s="76"/>
      <c r="B68" s="2"/>
      <c r="C68" s="3"/>
      <c r="D68" s="3"/>
      <c r="E68" s="3"/>
      <c r="F68" s="3"/>
      <c r="G68" s="5"/>
      <c r="H68" s="49"/>
      <c r="I68" s="6">
        <v>508</v>
      </c>
      <c r="J68" s="6">
        <f t="shared" si="0"/>
        <v>0</v>
      </c>
      <c r="K68" s="3"/>
    </row>
    <row r="69" spans="1:11" x14ac:dyDescent="0.25">
      <c r="A69" s="76"/>
      <c r="B69" s="2"/>
      <c r="C69" s="3"/>
      <c r="D69" s="3"/>
      <c r="E69" s="3"/>
      <c r="F69" s="3"/>
      <c r="G69" s="5"/>
      <c r="H69" s="49"/>
      <c r="I69" s="6">
        <v>508</v>
      </c>
      <c r="J69" s="6">
        <f t="shared" si="0"/>
        <v>0</v>
      </c>
      <c r="K69" s="3"/>
    </row>
    <row r="70" spans="1:11" x14ac:dyDescent="0.25">
      <c r="A70" s="76"/>
      <c r="B70" s="2"/>
      <c r="C70" s="3"/>
      <c r="D70" s="3"/>
      <c r="E70" s="3"/>
      <c r="F70" s="3"/>
      <c r="G70" s="5"/>
      <c r="H70" s="49"/>
      <c r="I70" s="6">
        <v>508</v>
      </c>
      <c r="J70" s="6">
        <f t="shared" si="0"/>
        <v>0</v>
      </c>
      <c r="K70" s="3"/>
    </row>
    <row r="71" spans="1:11" x14ac:dyDescent="0.25">
      <c r="A71" s="76"/>
      <c r="B71" s="2"/>
      <c r="C71" s="3"/>
      <c r="D71" s="3"/>
      <c r="E71" s="3"/>
      <c r="F71" s="3"/>
      <c r="G71" s="5"/>
      <c r="H71" s="49"/>
      <c r="I71" s="6">
        <v>508</v>
      </c>
      <c r="J71" s="6">
        <f t="shared" ref="J71:J86" si="2">G71*I71</f>
        <v>0</v>
      </c>
      <c r="K71" s="3"/>
    </row>
    <row r="72" spans="1:11" x14ac:dyDescent="0.25">
      <c r="A72" s="76"/>
      <c r="B72" s="2"/>
      <c r="C72" s="3"/>
      <c r="D72" s="3"/>
      <c r="E72" s="3"/>
      <c r="F72" s="3"/>
      <c r="G72" s="5"/>
      <c r="H72" s="49"/>
      <c r="I72" s="6">
        <v>508</v>
      </c>
      <c r="J72" s="6">
        <f t="shared" si="2"/>
        <v>0</v>
      </c>
      <c r="K72" s="3"/>
    </row>
    <row r="73" spans="1:11" x14ac:dyDescent="0.25">
      <c r="A73" s="76"/>
      <c r="B73" s="2"/>
      <c r="C73" s="3"/>
      <c r="D73" s="3"/>
      <c r="E73" s="3"/>
      <c r="F73" s="3"/>
      <c r="G73" s="5"/>
      <c r="H73" s="49"/>
      <c r="I73" s="6">
        <v>508</v>
      </c>
      <c r="J73" s="6">
        <f t="shared" si="2"/>
        <v>0</v>
      </c>
      <c r="K73" s="3"/>
    </row>
    <row r="74" spans="1:11" x14ac:dyDescent="0.25">
      <c r="A74" s="76"/>
      <c r="B74" s="2"/>
      <c r="C74" s="3"/>
      <c r="D74" s="3"/>
      <c r="E74" s="3"/>
      <c r="F74" s="3"/>
      <c r="G74" s="5"/>
      <c r="H74" s="49"/>
      <c r="I74" s="6">
        <v>508</v>
      </c>
      <c r="J74" s="6">
        <f t="shared" si="2"/>
        <v>0</v>
      </c>
      <c r="K74" s="3"/>
    </row>
    <row r="75" spans="1:11" x14ac:dyDescent="0.25">
      <c r="A75" s="76"/>
      <c r="B75" s="21"/>
      <c r="C75" s="22"/>
      <c r="D75" s="22"/>
      <c r="E75" s="22"/>
      <c r="F75" s="22"/>
      <c r="G75" s="56"/>
      <c r="H75" s="57"/>
      <c r="I75" s="6">
        <v>508</v>
      </c>
      <c r="J75" s="6">
        <f t="shared" si="2"/>
        <v>0</v>
      </c>
      <c r="K75" s="22"/>
    </row>
    <row r="76" spans="1:11" x14ac:dyDescent="0.25">
      <c r="A76" s="76"/>
      <c r="B76" s="2"/>
      <c r="C76" s="3"/>
      <c r="D76" s="3"/>
      <c r="E76" s="3"/>
      <c r="F76" s="3"/>
      <c r="G76" s="5"/>
      <c r="H76" s="49"/>
      <c r="I76" s="6">
        <v>508</v>
      </c>
      <c r="J76" s="6">
        <f t="shared" si="2"/>
        <v>0</v>
      </c>
      <c r="K76" s="3"/>
    </row>
    <row r="77" spans="1:11" x14ac:dyDescent="0.25">
      <c r="A77" s="76"/>
      <c r="B77" s="2"/>
      <c r="C77" s="3"/>
      <c r="D77" s="3"/>
      <c r="E77" s="3"/>
      <c r="F77" s="3"/>
      <c r="G77" s="5"/>
      <c r="H77" s="49"/>
      <c r="I77" s="6">
        <v>508</v>
      </c>
      <c r="J77" s="6">
        <f t="shared" si="2"/>
        <v>0</v>
      </c>
      <c r="K77" s="3"/>
    </row>
    <row r="78" spans="1:11" x14ac:dyDescent="0.25">
      <c r="A78" s="76"/>
      <c r="B78" s="2"/>
      <c r="C78" s="3"/>
      <c r="D78" s="3"/>
      <c r="E78" s="3"/>
      <c r="F78" s="3"/>
      <c r="G78" s="5"/>
      <c r="H78" s="49"/>
      <c r="I78" s="6">
        <v>508</v>
      </c>
      <c r="J78" s="6">
        <f t="shared" si="2"/>
        <v>0</v>
      </c>
      <c r="K78" s="3"/>
    </row>
    <row r="79" spans="1:11" x14ac:dyDescent="0.25">
      <c r="A79" s="76"/>
      <c r="B79" s="2"/>
      <c r="C79" s="3"/>
      <c r="D79" s="3"/>
      <c r="E79" s="3"/>
      <c r="F79" s="3"/>
      <c r="G79" s="5"/>
      <c r="H79" s="49"/>
      <c r="I79" s="6">
        <v>508</v>
      </c>
      <c r="J79" s="6">
        <f t="shared" si="2"/>
        <v>0</v>
      </c>
      <c r="K79" s="3"/>
    </row>
    <row r="80" spans="1:11" x14ac:dyDescent="0.25">
      <c r="A80" s="76"/>
      <c r="B80" s="2"/>
      <c r="C80" s="3"/>
      <c r="D80" s="3"/>
      <c r="E80" s="3"/>
      <c r="F80" s="3"/>
      <c r="G80" s="5"/>
      <c r="H80" s="49"/>
      <c r="I80" s="6">
        <v>508</v>
      </c>
      <c r="J80" s="6">
        <f t="shared" si="2"/>
        <v>0</v>
      </c>
      <c r="K80" s="3"/>
    </row>
    <row r="81" spans="1:11" x14ac:dyDescent="0.25">
      <c r="A81" s="76"/>
      <c r="B81" s="2"/>
      <c r="C81" s="3"/>
      <c r="D81" s="3"/>
      <c r="E81" s="3"/>
      <c r="F81" s="3"/>
      <c r="G81" s="5"/>
      <c r="H81" s="49"/>
      <c r="I81" s="6">
        <v>508</v>
      </c>
      <c r="J81" s="6">
        <f t="shared" si="2"/>
        <v>0</v>
      </c>
      <c r="K81" s="3"/>
    </row>
    <row r="82" spans="1:11" x14ac:dyDescent="0.25">
      <c r="A82" s="76"/>
      <c r="B82" s="2"/>
      <c r="C82" s="3"/>
      <c r="D82" s="3"/>
      <c r="E82" s="3"/>
      <c r="F82" s="3"/>
      <c r="G82" s="5"/>
      <c r="H82" s="49"/>
      <c r="I82" s="6">
        <v>508</v>
      </c>
      <c r="J82" s="6">
        <f t="shared" si="2"/>
        <v>0</v>
      </c>
      <c r="K82" s="3"/>
    </row>
    <row r="83" spans="1:11" x14ac:dyDescent="0.25">
      <c r="A83" s="76"/>
      <c r="B83" s="2"/>
      <c r="C83" s="3"/>
      <c r="D83" s="3"/>
      <c r="E83" s="3"/>
      <c r="F83" s="3"/>
      <c r="G83" s="5"/>
      <c r="H83" s="49"/>
      <c r="I83" s="6">
        <v>508</v>
      </c>
      <c r="J83" s="6">
        <f t="shared" si="2"/>
        <v>0</v>
      </c>
      <c r="K83" s="3"/>
    </row>
    <row r="84" spans="1:11" x14ac:dyDescent="0.25">
      <c r="A84" s="76"/>
      <c r="B84" s="2"/>
      <c r="C84" s="3"/>
      <c r="D84" s="3"/>
      <c r="E84" s="3"/>
      <c r="F84" s="3"/>
      <c r="G84" s="5"/>
      <c r="H84" s="49"/>
      <c r="I84" s="6">
        <v>508</v>
      </c>
      <c r="J84" s="6">
        <f t="shared" si="2"/>
        <v>0</v>
      </c>
      <c r="K84" s="3"/>
    </row>
    <row r="85" spans="1:11" x14ac:dyDescent="0.25">
      <c r="A85" s="76"/>
      <c r="B85" s="2"/>
      <c r="C85" s="3"/>
      <c r="D85" s="3"/>
      <c r="E85" s="3"/>
      <c r="F85" s="3"/>
      <c r="G85" s="5"/>
      <c r="H85" s="49"/>
      <c r="I85" s="6">
        <v>508</v>
      </c>
      <c r="J85" s="6">
        <f t="shared" si="2"/>
        <v>0</v>
      </c>
      <c r="K85" s="3"/>
    </row>
    <row r="86" spans="1:11" x14ac:dyDescent="0.25">
      <c r="A86" s="76"/>
      <c r="B86" s="2"/>
      <c r="C86" s="3"/>
      <c r="D86" s="3"/>
      <c r="E86" s="3"/>
      <c r="F86" s="3"/>
      <c r="G86" s="5"/>
      <c r="H86" s="49"/>
      <c r="I86" s="6">
        <v>508</v>
      </c>
      <c r="J86" s="6">
        <f t="shared" si="2"/>
        <v>0</v>
      </c>
      <c r="K86" s="3"/>
    </row>
    <row r="87" spans="1:11" x14ac:dyDescent="0.25">
      <c r="A87" s="76"/>
      <c r="B87" s="2"/>
      <c r="C87" s="3"/>
      <c r="D87" s="3"/>
      <c r="E87" s="3"/>
      <c r="F87" s="3"/>
      <c r="G87" s="5"/>
      <c r="H87" s="49"/>
      <c r="I87" s="6">
        <v>508</v>
      </c>
      <c r="J87" s="6"/>
      <c r="K87" s="3"/>
    </row>
    <row r="88" spans="1:11" ht="15.75" thickBot="1" x14ac:dyDescent="0.3">
      <c r="A88" s="77"/>
      <c r="B88" s="9"/>
      <c r="C88" s="9"/>
      <c r="D88" s="78"/>
      <c r="E88" s="11"/>
      <c r="F88" s="11"/>
      <c r="G88" s="5">
        <f>SUM(G5:G87)</f>
        <v>900</v>
      </c>
      <c r="H88" s="50"/>
      <c r="I88" s="79"/>
      <c r="J88" s="14">
        <f>SUM(J5:J87)</f>
        <v>457200</v>
      </c>
    </row>
    <row r="89" spans="1:11" ht="15.75" thickBot="1" x14ac:dyDescent="0.3">
      <c r="A89" s="77"/>
      <c r="B89" s="9"/>
      <c r="D89" s="77"/>
      <c r="E89" s="77"/>
      <c r="F89" s="77"/>
    </row>
    <row r="90" spans="1:11" ht="15.75" x14ac:dyDescent="0.25">
      <c r="A90" s="77"/>
      <c r="F90" s="15" t="s">
        <v>16</v>
      </c>
    </row>
    <row r="91" spans="1:11" ht="19.5" thickBot="1" x14ac:dyDescent="0.35">
      <c r="A91" s="77"/>
      <c r="F91" s="16"/>
      <c r="I91" s="17" t="s">
        <v>18</v>
      </c>
      <c r="J91" s="17" t="s">
        <v>19</v>
      </c>
    </row>
    <row r="92" spans="1:11" ht="15.75" thickBot="1" x14ac:dyDescent="0.3">
      <c r="A92" s="77"/>
      <c r="F92" s="16"/>
      <c r="I92" s="18">
        <f>G88*7%/3</f>
        <v>21.000000000000004</v>
      </c>
      <c r="J92" s="19">
        <f>J88*7%/3</f>
        <v>10668.000000000002</v>
      </c>
    </row>
    <row r="93" spans="1:11" ht="15.75" thickBot="1" x14ac:dyDescent="0.3">
      <c r="A93" s="77"/>
      <c r="F93" s="20"/>
    </row>
  </sheetData>
  <mergeCells count="1">
    <mergeCell ref="B3:K3"/>
  </mergeCells>
  <pageMargins left="0.7" right="0.7" top="0.75" bottom="0.75" header="0.3" footer="0.3"/>
  <pageSetup orientation="portrait" horizontalDpi="0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ENERO 2011 (2)</vt:lpstr>
      <vt:lpstr>FEBRERO  2011</vt:lpstr>
      <vt:lpstr>MARZO 2011</vt:lpstr>
      <vt:lpstr>ABRIL 2011</vt:lpstr>
      <vt:lpstr>MAYO 2011</vt:lpstr>
      <vt:lpstr>JUNIO 2011</vt:lpstr>
      <vt:lpstr>JULIO 2011</vt:lpstr>
      <vt:lpstr>AGOSTO 2011</vt:lpstr>
      <vt:lpstr>SETIEMBRE 2011</vt:lpstr>
      <vt:lpstr>OCTUBRE 2011</vt:lpstr>
      <vt:lpstr>NOVIEMBRE 2011</vt:lpstr>
      <vt:lpstr>DICIEMBRE 2011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2013-06-15T01:49:15Z</dcterms:modified>
</cp:coreProperties>
</file>