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DICIEMBRE 2013" sheetId="12" r:id="rId1"/>
    <sheet name="NOVIEMBRE 2013" sheetId="11" r:id="rId2"/>
    <sheet name="OCTUBRE 2013" sheetId="10" r:id="rId3"/>
    <sheet name="SETIEMBRE 2013" sheetId="9" r:id="rId4"/>
    <sheet name="AGOSTO 2013 " sheetId="8" r:id="rId5"/>
    <sheet name="JULIO 2013" sheetId="7" r:id="rId6"/>
    <sheet name="JUNIO 2013 " sheetId="6" r:id="rId7"/>
    <sheet name="MAYO 2013" sheetId="5" r:id="rId8"/>
    <sheet name="ABRIL 2013" sheetId="4" r:id="rId9"/>
    <sheet name="MARZO 2013." sheetId="3" r:id="rId10"/>
    <sheet name="FEBRERO 2013" sheetId="2" r:id="rId11"/>
    <sheet name="ENERO 2013" sheetId="1" r:id="rId12"/>
  </sheets>
  <definedNames>
    <definedName name="_xlnm.Print_Area" localSheetId="0">'DICIEMBRE 2013'!$B$1:$K$82</definedName>
    <definedName name="_xlnm.Print_Area" localSheetId="1">'NOVIEMBRE 2013'!$B$1:$K$82</definedName>
    <definedName name="_xlnm.Print_Area" localSheetId="2">'OCTUBRE 2013'!$B$1:$K$82</definedName>
    <definedName name="_xlnm.Print_Area" localSheetId="3">'SETIEMBRE 2013'!$B$1:$K$82</definedName>
  </definedNames>
  <calcPr calcId="144525"/>
</workbook>
</file>

<file path=xl/calcChain.xml><?xml version="1.0" encoding="utf-8"?>
<calcChain xmlns="http://schemas.openxmlformats.org/spreadsheetml/2006/main">
  <c r="J25" i="12"/>
  <c r="H77"/>
  <c r="G77"/>
  <c r="I81" s="1"/>
  <c r="J40"/>
  <c r="J39"/>
  <c r="J38"/>
  <c r="J37"/>
  <c r="J36"/>
  <c r="J35"/>
  <c r="J34"/>
  <c r="J33"/>
  <c r="J32"/>
  <c r="J31"/>
  <c r="J30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  <c r="H77" i="11" l="1"/>
  <c r="G77"/>
  <c r="I81" s="1"/>
  <c r="J40"/>
  <c r="J39"/>
  <c r="J38"/>
  <c r="J37"/>
  <c r="J36"/>
  <c r="J35"/>
  <c r="J34"/>
  <c r="J33"/>
  <c r="J32"/>
  <c r="J31"/>
  <c r="J30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  <c r="H77" i="10" l="1"/>
  <c r="G77"/>
  <c r="I81" s="1"/>
  <c r="J40"/>
  <c r="J39"/>
  <c r="J38"/>
  <c r="J37"/>
  <c r="J36"/>
  <c r="J35"/>
  <c r="J34"/>
  <c r="J33"/>
  <c r="J32"/>
  <c r="J31"/>
  <c r="J30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  <c r="H77" i="9" l="1"/>
  <c r="G77"/>
  <c r="I81" s="1"/>
  <c r="J40"/>
  <c r="J39"/>
  <c r="J38"/>
  <c r="J37"/>
  <c r="J36"/>
  <c r="J35"/>
  <c r="J34"/>
  <c r="J33"/>
  <c r="J32"/>
  <c r="J31"/>
  <c r="J30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  <c r="J39" i="8" l="1"/>
  <c r="H77"/>
  <c r="G77"/>
  <c r="I81" s="1"/>
  <c r="J40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  <c r="J44" i="7" l="1"/>
  <c r="J39" l="1"/>
  <c r="J40"/>
  <c r="J35"/>
  <c r="J34"/>
  <c r="J33"/>
  <c r="J32"/>
  <c r="J31"/>
  <c r="J30"/>
  <c r="J25"/>
  <c r="J24"/>
  <c r="J23"/>
  <c r="J22"/>
  <c r="J21"/>
  <c r="J20"/>
  <c r="J19"/>
  <c r="J18"/>
  <c r="J17"/>
  <c r="J16"/>
  <c r="J31" i="6"/>
  <c r="J30"/>
  <c r="J29"/>
  <c r="J28"/>
  <c r="J27"/>
  <c r="J26"/>
  <c r="J25"/>
  <c r="H77" i="7"/>
  <c r="G77"/>
  <c r="I81" s="1"/>
  <c r="J38"/>
  <c r="J37"/>
  <c r="J36"/>
  <c r="J29"/>
  <c r="J28"/>
  <c r="J27"/>
  <c r="J26"/>
  <c r="J15"/>
  <c r="J14"/>
  <c r="J13"/>
  <c r="J12"/>
  <c r="J11"/>
  <c r="J10"/>
  <c r="J9"/>
  <c r="J8"/>
  <c r="J7"/>
  <c r="J6"/>
  <c r="J5"/>
  <c r="J77" s="1"/>
  <c r="J81" s="1"/>
  <c r="H34" i="6"/>
  <c r="G34"/>
  <c r="I38" s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4" s="1"/>
  <c r="J38" s="1"/>
  <c r="J55" i="1" l="1"/>
  <c r="J23" i="5" l="1"/>
  <c r="J24"/>
  <c r="J25"/>
  <c r="J6"/>
  <c r="J7"/>
  <c r="J8"/>
  <c r="J9"/>
  <c r="J10"/>
  <c r="J11"/>
  <c r="J12"/>
  <c r="J13"/>
  <c r="J14"/>
  <c r="J15"/>
  <c r="J16"/>
  <c r="J17"/>
  <c r="J18"/>
  <c r="J19"/>
  <c r="J20"/>
  <c r="J21"/>
  <c r="J22"/>
  <c r="J5"/>
  <c r="H26"/>
  <c r="G26"/>
  <c r="I30" s="1"/>
  <c r="J26"/>
  <c r="J30" s="1"/>
  <c r="J25" i="4"/>
  <c r="J24"/>
  <c r="J23" l="1"/>
  <c r="J6" l="1"/>
  <c r="J7"/>
  <c r="J8"/>
  <c r="J9"/>
  <c r="J10"/>
  <c r="J11"/>
  <c r="J12"/>
  <c r="J13"/>
  <c r="J14"/>
  <c r="J15"/>
  <c r="J16"/>
  <c r="J17"/>
  <c r="J18"/>
  <c r="J19"/>
  <c r="J20"/>
  <c r="J5"/>
  <c r="H26"/>
  <c r="G26"/>
  <c r="I30" s="1"/>
  <c r="J22"/>
  <c r="J21"/>
  <c r="J26"/>
  <c r="J30" s="1"/>
  <c r="H21" i="3" l="1"/>
  <c r="G21"/>
  <c r="I25" s="1"/>
  <c r="J20"/>
  <c r="J19"/>
  <c r="J18"/>
  <c r="J17"/>
  <c r="J16"/>
  <c r="J15"/>
  <c r="J14"/>
  <c r="J13"/>
  <c r="J12"/>
  <c r="J11"/>
  <c r="J10"/>
  <c r="J9"/>
  <c r="J8"/>
  <c r="J7"/>
  <c r="J6"/>
  <c r="J5"/>
  <c r="J21" s="1"/>
  <c r="J25" s="1"/>
  <c r="J24" i="2"/>
  <c r="J25"/>
  <c r="J26"/>
  <c r="J27"/>
  <c r="J28"/>
  <c r="J29"/>
  <c r="J30"/>
  <c r="J31"/>
  <c r="J32"/>
  <c r="J33"/>
  <c r="J34"/>
  <c r="J3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G36"/>
  <c r="I40" s="1"/>
  <c r="J36"/>
  <c r="J40" s="1"/>
  <c r="J51" i="1" l="1"/>
  <c r="J52"/>
  <c r="J53"/>
  <c r="J54"/>
  <c r="J48"/>
  <c r="J49"/>
  <c r="J50"/>
  <c r="J47"/>
  <c r="J46"/>
  <c r="J45"/>
  <c r="J44"/>
  <c r="J38" l="1"/>
  <c r="J39"/>
  <c r="J40"/>
  <c r="J41"/>
  <c r="J42"/>
  <c r="J43"/>
  <c r="J31" l="1"/>
  <c r="J32"/>
  <c r="J33"/>
  <c r="J34"/>
  <c r="J35"/>
  <c r="J36"/>
  <c r="J37"/>
  <c r="J26" l="1"/>
  <c r="J27"/>
  <c r="J28"/>
  <c r="J29"/>
  <c r="J30"/>
  <c r="J22"/>
  <c r="J23"/>
  <c r="J24"/>
  <c r="J25"/>
  <c r="J7"/>
  <c r="J8"/>
  <c r="J9"/>
  <c r="J10"/>
  <c r="J11"/>
  <c r="J12"/>
  <c r="J13"/>
  <c r="J14"/>
  <c r="J15"/>
  <c r="J16"/>
  <c r="J17"/>
  <c r="J18"/>
  <c r="J19"/>
  <c r="J20"/>
  <c r="J21"/>
  <c r="J5"/>
  <c r="H56" l="1"/>
  <c r="G56"/>
  <c r="I60" s="1"/>
  <c r="J56" l="1"/>
  <c r="J60" s="1"/>
  <c r="F59" s="1"/>
</calcChain>
</file>

<file path=xl/sharedStrings.xml><?xml version="1.0" encoding="utf-8"?>
<sst xmlns="http://schemas.openxmlformats.org/spreadsheetml/2006/main" count="1139" uniqueCount="193">
  <si>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</si>
  <si>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</si>
  <si>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</si>
  <si>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</si>
  <si>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</si>
  <si>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</si>
  <si>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</si>
  <si>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</si>
  <si>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</si>
  <si>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</si>
  <si>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Monto x Recepcionista</t>
  </si>
  <si>
    <t>$</t>
  </si>
  <si>
    <t>¢</t>
  </si>
  <si>
    <t xml:space="preserve">     SERVICIO DE TOURS ENERO  2013</t>
  </si>
  <si>
    <t>DESAFIO</t>
  </si>
  <si>
    <t>CAÑO NEGRO</t>
  </si>
  <si>
    <t>DIANA</t>
  </si>
  <si>
    <t>MARIELA</t>
  </si>
  <si>
    <t>AVENTURAS EL LAGO</t>
  </si>
  <si>
    <t>JEEP BOAT JEEP</t>
  </si>
  <si>
    <t>DANIEL</t>
  </si>
  <si>
    <t>NULO</t>
  </si>
  <si>
    <t>CAMINATA RIO CELESTE</t>
  </si>
  <si>
    <t>CAVERNAS DEL VENADO</t>
  </si>
  <si>
    <t>ENTRADAS A BALDI</t>
  </si>
  <si>
    <t>BALDI</t>
  </si>
  <si>
    <t>JOSE</t>
  </si>
  <si>
    <t>PUENTES COLGANTES</t>
  </si>
  <si>
    <t>ALLAN</t>
  </si>
  <si>
    <t xml:space="preserve">DESAFIO </t>
  </si>
  <si>
    <t>RAFTHING RIO BALSA</t>
  </si>
  <si>
    <t xml:space="preserve">CAÑO NEGRO </t>
  </si>
  <si>
    <t xml:space="preserve">MARIELA </t>
  </si>
  <si>
    <t>CAMINATA AL VOLCAN</t>
  </si>
  <si>
    <t>CAMINATA A RIO CELESTE</t>
  </si>
  <si>
    <t>JOSÉ</t>
  </si>
  <si>
    <t>CAMINATA PUENTES COLGANTES</t>
  </si>
  <si>
    <t>PROMO NACIONALES / BALDI</t>
  </si>
  <si>
    <t>ORIGINAL ATV</t>
  </si>
  <si>
    <t>CABALLOS AL VOLCÁN</t>
  </si>
  <si>
    <t>CANYONING</t>
  </si>
  <si>
    <t>ARENAL OASIS</t>
  </si>
  <si>
    <t>FROG WATCHING</t>
  </si>
  <si>
    <t>MAMBO COMBO</t>
  </si>
  <si>
    <t>TERMALES</t>
  </si>
  <si>
    <t>PROMO NACIONALES ALMUERZO</t>
  </si>
  <si>
    <t>SAFARI</t>
  </si>
  <si>
    <t>CANOPY VISTA AVENTURA</t>
  </si>
  <si>
    <t>LA PRADERA</t>
  </si>
  <si>
    <t>ATV</t>
  </si>
  <si>
    <t xml:space="preserve"> </t>
  </si>
  <si>
    <t>NIGHT HIKE</t>
  </si>
  <si>
    <t>ATHICA</t>
  </si>
  <si>
    <t>CANOPY  ATHICA</t>
  </si>
  <si>
    <t>SAFARI PEÑAS BLANCAS</t>
  </si>
  <si>
    <t xml:space="preserve">     SERVICIO DE TOURS FEBRERO  2013</t>
  </si>
  <si>
    <t>CAMINATA CERRO CHATO</t>
  </si>
  <si>
    <t>VOUCHER DE COMPROBANTE/506</t>
  </si>
  <si>
    <t>PROMO PLUS</t>
  </si>
  <si>
    <t>VOLCANO HIKE + BADI + CENA</t>
  </si>
  <si>
    <t>ARENAL SPA</t>
  </si>
  <si>
    <t>PAQUETE ESPECIAL</t>
  </si>
  <si>
    <t>CAMINATA AL VOLCAN+THE SPRINGS+CENA</t>
  </si>
  <si>
    <t>COMBINADO + BALDI + CENA</t>
  </si>
  <si>
    <t>ATV AL VOLCÁN</t>
  </si>
  <si>
    <t>SAFARI FLOAT</t>
  </si>
  <si>
    <t>6X1</t>
  </si>
  <si>
    <t>CHAVEZ TOURS</t>
  </si>
  <si>
    <t>CABALGATA A LA CATARATA</t>
  </si>
  <si>
    <t xml:space="preserve">CAMINATA AL VOLCÁN </t>
  </si>
  <si>
    <t>ALMUERZOS REST. SURÁ</t>
  </si>
  <si>
    <t xml:space="preserve">ATV  </t>
  </si>
  <si>
    <t>VOLCANO SPA</t>
  </si>
  <si>
    <t>VOLCANO DELUXE</t>
  </si>
  <si>
    <t>RAFTING III Y IV</t>
  </si>
  <si>
    <t xml:space="preserve">     SERVICIO DE TOURS MARZO  2013</t>
  </si>
  <si>
    <t xml:space="preserve">CAMINATA AL VOLCAN </t>
  </si>
  <si>
    <t>CABALLOS A LA CATARATA</t>
  </si>
  <si>
    <t>RAFTING CLASS III &amp; IV</t>
  </si>
  <si>
    <t xml:space="preserve">(".) </t>
  </si>
  <si>
    <t>ATV LA PRADERA</t>
  </si>
  <si>
    <t>ATV DOBLES</t>
  </si>
  <si>
    <t xml:space="preserve">     SERVICIO DE TOURS ABRIL  2013</t>
  </si>
  <si>
    <t>CERRO CHATO</t>
  </si>
  <si>
    <t>CAMINATA AL VOLCÁN + BALDI</t>
  </si>
  <si>
    <t>CANOA</t>
  </si>
  <si>
    <t>CAMINATA A RÍO CELESTE</t>
  </si>
  <si>
    <t>RAFTING CLASS II Y III</t>
  </si>
  <si>
    <t>DOS  CUADRACICLOS SENCILLOS</t>
  </si>
  <si>
    <t>CUADRACICLO DOBLE</t>
  </si>
  <si>
    <t>CANOA EN EL LAGO</t>
  </si>
  <si>
    <t>MASAJE SUECO</t>
  </si>
  <si>
    <t>CHOCOSSAGE  + VOLCANO FACIAL</t>
  </si>
  <si>
    <t>COMBO + BALDI + CENA</t>
  </si>
  <si>
    <t xml:space="preserve">     SERVICIO DE TOURS MAYO  2013</t>
  </si>
  <si>
    <t>JEEP- BOAT-JEEP</t>
  </si>
  <si>
    <t xml:space="preserve">ATV </t>
  </si>
  <si>
    <t>CANOA AVENTURA</t>
  </si>
  <si>
    <t>1+1</t>
  </si>
  <si>
    <t>RAFTING II y III</t>
  </si>
  <si>
    <t xml:space="preserve">     SERVICIO DE TOURS JUNIO  2013</t>
  </si>
  <si>
    <t xml:space="preserve">     SERVICIO DE TOURS JULIO  2013</t>
  </si>
  <si>
    <t>MOUNTAIN BIKE</t>
  </si>
  <si>
    <t>DANIELA</t>
  </si>
  <si>
    <t>RAFTING III - IV</t>
  </si>
  <si>
    <t>SAFARI FLOAT BY RAFT</t>
  </si>
  <si>
    <t>CAMINATA A PUENTES COLGANTES</t>
  </si>
  <si>
    <t>MARIA JOSE</t>
  </si>
  <si>
    <t>ENTRADA - BALDI - CENA</t>
  </si>
  <si>
    <t>RAFTING II - III</t>
  </si>
  <si>
    <t>PARADISE HOT SPRINGS</t>
  </si>
  <si>
    <t>PROMO</t>
  </si>
  <si>
    <t>SKY</t>
  </si>
  <si>
    <t xml:space="preserve">TRAM Y TREK </t>
  </si>
  <si>
    <t>ENTRADAS TERMALES</t>
  </si>
  <si>
    <t>COMBINADO</t>
  </si>
  <si>
    <t>SKY ADVENTURE</t>
  </si>
  <si>
    <t>SKY TRAM</t>
  </si>
  <si>
    <t>PARADISE SPRINGS</t>
  </si>
  <si>
    <t>ENTRADA A LAS TERMALES</t>
  </si>
  <si>
    <t>UNIQUE CAÑO NEGRO</t>
  </si>
  <si>
    <t>MARIA</t>
  </si>
  <si>
    <t>ATHICA CANOPY</t>
  </si>
  <si>
    <t>CANOPY &amp; TARZAN</t>
  </si>
  <si>
    <t>ENTRADA CON CENA</t>
  </si>
  <si>
    <t>YOHAN</t>
  </si>
  <si>
    <t>COMBINADO CON TABACON Y CENA</t>
  </si>
  <si>
    <t>VOLCANO HIKE</t>
  </si>
  <si>
    <t>DESAFIO FORTUNA</t>
  </si>
  <si>
    <t>PROMOCION</t>
  </si>
  <si>
    <t>RAFTING 3 &amp; 4</t>
  </si>
  <si>
    <t>CUADRACICLOS</t>
  </si>
  <si>
    <t xml:space="preserve">CANOPY </t>
  </si>
  <si>
    <t>SAFARI FLOAT BY KAYAK</t>
  </si>
  <si>
    <t>CAYONIG</t>
  </si>
  <si>
    <t>GROUPON HOT #4</t>
  </si>
  <si>
    <t>CERRO CHATO HIKE</t>
  </si>
  <si>
    <t>TOUR CUADRACICLOS</t>
  </si>
  <si>
    <t>CAÑO NEGRO EN BOTE</t>
  </si>
  <si>
    <t>TRAM Y TREK</t>
  </si>
  <si>
    <t>ATV TOUR</t>
  </si>
  <si>
    <t>COMBINADO CON BALDI</t>
  </si>
  <si>
    <t>GROUPON</t>
  </si>
  <si>
    <t>CANYIONEERING</t>
  </si>
  <si>
    <t>ENTRADA TERMALES</t>
  </si>
  <si>
    <t>CAMINATA</t>
  </si>
  <si>
    <t xml:space="preserve">     SERVICIO DE TOURS AGOSTO  2013</t>
  </si>
  <si>
    <t>ENTRADAS</t>
  </si>
  <si>
    <t>ENTRADA TERMALES ( GROUPON )</t>
  </si>
  <si>
    <t>ORIGINAL ATV TOURS</t>
  </si>
  <si>
    <t>CABALLOS AL VOLCAN</t>
  </si>
  <si>
    <t>ENTRADAS ( 2 ADULTOS - 2 NIÑOS )</t>
  </si>
  <si>
    <t>CAMINATA VOLCAN - BALDI Y CENA</t>
  </si>
  <si>
    <t>CANYONEERING</t>
  </si>
  <si>
    <t>VALLE MONTEVERDE</t>
  </si>
  <si>
    <t>SKY TRAM &amp;TREK</t>
  </si>
  <si>
    <t>KAYAK EN EL RIO</t>
  </si>
  <si>
    <t>AARENAL SPA</t>
  </si>
  <si>
    <t>MASAJE ( GROUPON)</t>
  </si>
  <si>
    <t>CAMINATA RIO CELSTE</t>
  </si>
  <si>
    <t>ATV TOURS</t>
  </si>
  <si>
    <t>RAFTING</t>
  </si>
  <si>
    <t>STAND UP PADDLE</t>
  </si>
  <si>
    <t xml:space="preserve">     SERVICIO DE TOURS SETIEMBRE  2013</t>
  </si>
  <si>
    <t>PARADISE HOTSPRINGS</t>
  </si>
  <si>
    <t>TERMALES - PROMO</t>
  </si>
  <si>
    <t xml:space="preserve">SKY </t>
  </si>
  <si>
    <t>SKY TRAM - SKY TREK ( PAGAN DIRECTO )</t>
  </si>
  <si>
    <t xml:space="preserve">DANIELA </t>
  </si>
  <si>
    <t>ENTRADA A TERMALES</t>
  </si>
  <si>
    <t xml:space="preserve">     SERVICIO DE TOURS OCTUBRE  2013</t>
  </si>
  <si>
    <t>RIO CELESTE</t>
  </si>
  <si>
    <t>TOUR ATV LA PRADERA</t>
  </si>
  <si>
    <t>CR SKY ADVENTURES</t>
  </si>
  <si>
    <t>SKY TRAM - SKY TREK</t>
  </si>
  <si>
    <t xml:space="preserve">ORIGINAL ATV </t>
  </si>
  <si>
    <t>CUADRACICLOS ARENAL VOLCANO</t>
  </si>
  <si>
    <t>CABALGATA AL VOLCAN</t>
  </si>
  <si>
    <t xml:space="preserve">MASAJE </t>
  </si>
  <si>
    <t>CHAVES TOUR</t>
  </si>
  <si>
    <t xml:space="preserve">     SERVICIO DE TOURS NOVIEMBRE  2013</t>
  </si>
  <si>
    <t>SKY TRAM / SKY TREK</t>
  </si>
  <si>
    <t>DANIE</t>
  </si>
  <si>
    <t>SKY TRAM - SKY TRAK</t>
  </si>
  <si>
    <t>COMBINADO - BALDI Y CENA</t>
  </si>
  <si>
    <t>RAFTING CLASE III Y IV</t>
  </si>
  <si>
    <t>RAFTING II Y III</t>
  </si>
  <si>
    <t>LOS CAÑONES</t>
  </si>
  <si>
    <t>CANOPY TOUR</t>
  </si>
  <si>
    <t>RAFTING  II Y III</t>
  </si>
  <si>
    <t>WANDA</t>
  </si>
  <si>
    <t>BALDI CON CENA</t>
  </si>
  <si>
    <t>CAMINATA AL VOLCAN BALDI Y CENA</t>
  </si>
</sst>
</file>

<file path=xl/styles.xml><?xml version="1.0" encoding="utf-8"?>
<styleSheet xmlns="http://schemas.openxmlformats.org/spreadsheetml/2006/main">
  <numFmts count="7">
    <numFmt numFmtId="6" formatCode="&quot;$&quot;#,##0;[Red]\-&quot;$&quot;#,##0"/>
    <numFmt numFmtId="164" formatCode="dd/mm/yy;@"/>
    <numFmt numFmtId="165" formatCode="&quot;$&quot;#,##0"/>
    <numFmt numFmtId="166" formatCode="&quot;₡&quot;#,##0;[Red]&quot;₡&quot;#,##0"/>
    <numFmt numFmtId="167" formatCode="[$$-409]#,##0"/>
    <numFmt numFmtId="168" formatCode="[$$-409]#,##0.00"/>
    <numFmt numFmtId="169" formatCode="&quot;₡&quot;#,##0.00"/>
  </numFmts>
  <fonts count="10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7" fontId="3" fillId="4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164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0" fontId="2" fillId="0" borderId="0" xfId="0" applyNumberFormat="1" applyFont="1"/>
    <xf numFmtId="0" fontId="7" fillId="5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8" fontId="6" fillId="6" borderId="8" xfId="0" applyNumberFormat="1" applyFont="1" applyFill="1" applyBorder="1" applyAlignment="1">
      <alignment horizontal="center"/>
    </xf>
    <xf numFmtId="169" fontId="6" fillId="6" borderId="8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65" fontId="3" fillId="7" borderId="4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166" fontId="3" fillId="7" borderId="4" xfId="0" applyNumberFormat="1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6" fontId="3" fillId="4" borderId="4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65" fontId="3" fillId="8" borderId="4" xfId="0" applyNumberFormat="1" applyFont="1" applyFill="1" applyBorder="1" applyAlignment="1">
      <alignment horizontal="center"/>
    </xf>
    <xf numFmtId="0" fontId="3" fillId="8" borderId="4" xfId="0" applyNumberFormat="1" applyFont="1" applyFill="1" applyBorder="1" applyAlignment="1">
      <alignment horizontal="center"/>
    </xf>
    <xf numFmtId="166" fontId="3" fillId="8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9" fillId="0" borderId="0" xfId="0" applyFont="1"/>
    <xf numFmtId="14" fontId="3" fillId="7" borderId="4" xfId="0" applyNumberFormat="1" applyFont="1" applyFill="1" applyBorder="1" applyAlignment="1">
      <alignment horizontal="center"/>
    </xf>
    <xf numFmtId="14" fontId="3" fillId="8" borderId="4" xfId="0" applyNumberFormat="1" applyFont="1" applyFill="1" applyBorder="1" applyAlignment="1">
      <alignment horizontal="center"/>
    </xf>
    <xf numFmtId="16" fontId="3" fillId="4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C30" sqref="C30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180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41611</v>
      </c>
      <c r="C5" s="5">
        <v>5711</v>
      </c>
      <c r="D5" s="5"/>
      <c r="E5" s="5" t="s">
        <v>173</v>
      </c>
      <c r="F5" s="5" t="s">
        <v>183</v>
      </c>
      <c r="G5" s="10">
        <v>168</v>
      </c>
      <c r="H5" s="11">
        <v>2</v>
      </c>
      <c r="I5" s="41">
        <v>505</v>
      </c>
      <c r="J5" s="41">
        <f>G5*I5</f>
        <v>84840</v>
      </c>
      <c r="K5" s="5" t="s">
        <v>20</v>
      </c>
    </row>
    <row r="6" spans="1:11">
      <c r="A6" s="4"/>
      <c r="B6" s="4">
        <v>41612</v>
      </c>
      <c r="C6" s="5">
        <v>5712</v>
      </c>
      <c r="D6" s="5">
        <v>47487</v>
      </c>
      <c r="E6" s="5" t="s">
        <v>18</v>
      </c>
      <c r="F6" s="10" t="s">
        <v>19</v>
      </c>
      <c r="G6" s="10">
        <v>50</v>
      </c>
      <c r="H6" s="11">
        <v>2</v>
      </c>
      <c r="I6" s="41">
        <v>505</v>
      </c>
      <c r="J6" s="41">
        <f t="shared" ref="J6:J38" si="0">G6*I6</f>
        <v>25250</v>
      </c>
      <c r="K6" s="5" t="s">
        <v>20</v>
      </c>
    </row>
    <row r="7" spans="1:11">
      <c r="B7" s="4">
        <v>41619</v>
      </c>
      <c r="C7" s="5">
        <v>5713</v>
      </c>
      <c r="D7" s="5"/>
      <c r="E7" s="5" t="s">
        <v>97</v>
      </c>
      <c r="F7" s="5" t="s">
        <v>184</v>
      </c>
      <c r="G7" s="10">
        <v>334</v>
      </c>
      <c r="H7" s="11">
        <v>2</v>
      </c>
      <c r="I7" s="41">
        <v>505</v>
      </c>
      <c r="J7" s="41">
        <f t="shared" si="0"/>
        <v>168670</v>
      </c>
      <c r="K7" s="5" t="s">
        <v>20</v>
      </c>
    </row>
    <row r="8" spans="1:11">
      <c r="B8" s="4">
        <v>41619</v>
      </c>
      <c r="C8" s="11">
        <v>5714</v>
      </c>
      <c r="D8" s="5">
        <v>47569</v>
      </c>
      <c r="E8" s="5" t="s">
        <v>14</v>
      </c>
      <c r="F8" s="10" t="s">
        <v>185</v>
      </c>
      <c r="G8" s="10">
        <v>170</v>
      </c>
      <c r="H8" s="11">
        <v>2</v>
      </c>
      <c r="I8" s="41">
        <v>505</v>
      </c>
      <c r="J8" s="41">
        <f t="shared" si="0"/>
        <v>85850</v>
      </c>
      <c r="K8" s="5" t="s">
        <v>28</v>
      </c>
    </row>
    <row r="9" spans="1:11">
      <c r="B9" s="4">
        <v>41624</v>
      </c>
      <c r="C9" s="5">
        <v>5715</v>
      </c>
      <c r="D9" s="5">
        <v>47614</v>
      </c>
      <c r="E9" s="5" t="s">
        <v>18</v>
      </c>
      <c r="F9" s="5" t="s">
        <v>19</v>
      </c>
      <c r="G9" s="10">
        <v>50</v>
      </c>
      <c r="H9" s="11">
        <v>2</v>
      </c>
      <c r="I9" s="41">
        <v>505</v>
      </c>
      <c r="J9" s="41">
        <f t="shared" si="0"/>
        <v>25250</v>
      </c>
      <c r="K9" s="5" t="s">
        <v>26</v>
      </c>
    </row>
    <row r="10" spans="1:11">
      <c r="B10" s="4">
        <v>41624</v>
      </c>
      <c r="C10" s="5">
        <v>5716</v>
      </c>
      <c r="D10" s="5">
        <v>47623</v>
      </c>
      <c r="E10" s="5" t="s">
        <v>25</v>
      </c>
      <c r="F10" s="5" t="s">
        <v>147</v>
      </c>
      <c r="G10" s="10">
        <v>232</v>
      </c>
      <c r="H10" s="11">
        <v>8</v>
      </c>
      <c r="I10" s="41">
        <v>505</v>
      </c>
      <c r="J10" s="41">
        <f t="shared" si="0"/>
        <v>117160</v>
      </c>
      <c r="K10" s="5" t="s">
        <v>26</v>
      </c>
    </row>
    <row r="11" spans="1:11">
      <c r="B11" s="4">
        <v>41626</v>
      </c>
      <c r="C11" s="5">
        <v>5717</v>
      </c>
      <c r="D11" s="5">
        <v>47643</v>
      </c>
      <c r="E11" s="5" t="s">
        <v>18</v>
      </c>
      <c r="F11" s="5" t="s">
        <v>19</v>
      </c>
      <c r="G11" s="10">
        <v>50</v>
      </c>
      <c r="H11" s="11">
        <v>2</v>
      </c>
      <c r="I11" s="41">
        <v>505</v>
      </c>
      <c r="J11" s="41">
        <f t="shared" si="0"/>
        <v>25250</v>
      </c>
      <c r="K11" s="5" t="s">
        <v>20</v>
      </c>
    </row>
    <row r="12" spans="1:11">
      <c r="B12" s="4">
        <v>41630</v>
      </c>
      <c r="C12" s="5">
        <v>5718</v>
      </c>
      <c r="D12" s="5"/>
      <c r="E12" s="5" t="s">
        <v>18</v>
      </c>
      <c r="F12" s="5" t="s">
        <v>19</v>
      </c>
      <c r="G12" s="10">
        <v>100</v>
      </c>
      <c r="H12" s="11">
        <v>4</v>
      </c>
      <c r="I12" s="41">
        <v>505</v>
      </c>
      <c r="J12" s="41">
        <f t="shared" si="0"/>
        <v>50500</v>
      </c>
      <c r="K12" s="5" t="s">
        <v>20</v>
      </c>
    </row>
    <row r="13" spans="1:11">
      <c r="B13" s="4">
        <v>41630</v>
      </c>
      <c r="C13" s="11">
        <v>5719</v>
      </c>
      <c r="D13" s="5">
        <v>47674</v>
      </c>
      <c r="E13" s="5" t="s">
        <v>14</v>
      </c>
      <c r="F13" s="5" t="s">
        <v>186</v>
      </c>
      <c r="G13" s="10">
        <v>345</v>
      </c>
      <c r="H13" s="11">
        <v>5</v>
      </c>
      <c r="I13" s="41">
        <v>505</v>
      </c>
      <c r="J13" s="41">
        <f t="shared" si="0"/>
        <v>174225</v>
      </c>
      <c r="K13" s="5" t="s">
        <v>20</v>
      </c>
    </row>
    <row r="14" spans="1:11">
      <c r="B14" s="4">
        <v>41630</v>
      </c>
      <c r="C14" s="5">
        <v>5720</v>
      </c>
      <c r="D14" s="5"/>
      <c r="E14" s="5" t="s">
        <v>173</v>
      </c>
      <c r="F14" s="5" t="s">
        <v>183</v>
      </c>
      <c r="G14" s="10">
        <v>450</v>
      </c>
      <c r="H14" s="11">
        <v>5</v>
      </c>
      <c r="I14" s="41">
        <v>505</v>
      </c>
      <c r="J14" s="41">
        <f t="shared" si="0"/>
        <v>227250</v>
      </c>
      <c r="K14" s="5" t="s">
        <v>20</v>
      </c>
    </row>
    <row r="15" spans="1:11">
      <c r="B15" s="4">
        <v>41631</v>
      </c>
      <c r="C15" s="5">
        <v>5721</v>
      </c>
      <c r="D15" s="5">
        <v>47675</v>
      </c>
      <c r="E15" s="5" t="s">
        <v>187</v>
      </c>
      <c r="F15" s="5" t="s">
        <v>188</v>
      </c>
      <c r="G15" s="10">
        <v>90</v>
      </c>
      <c r="H15" s="11">
        <v>2</v>
      </c>
      <c r="I15" s="41">
        <v>505</v>
      </c>
      <c r="J15" s="41">
        <f t="shared" si="0"/>
        <v>45450</v>
      </c>
      <c r="K15" s="5" t="s">
        <v>26</v>
      </c>
    </row>
    <row r="16" spans="1:11">
      <c r="B16" s="4">
        <v>41632</v>
      </c>
      <c r="C16" s="5">
        <v>5722</v>
      </c>
      <c r="D16" s="5">
        <v>47676</v>
      </c>
      <c r="E16" s="5" t="s">
        <v>18</v>
      </c>
      <c r="F16" s="10" t="s">
        <v>19</v>
      </c>
      <c r="G16" s="10">
        <v>25</v>
      </c>
      <c r="H16" s="11">
        <v>1</v>
      </c>
      <c r="I16" s="41">
        <v>505</v>
      </c>
      <c r="J16" s="41">
        <f t="shared" si="0"/>
        <v>12625</v>
      </c>
      <c r="K16" s="5" t="s">
        <v>26</v>
      </c>
    </row>
    <row r="17" spans="1:11">
      <c r="B17" s="4">
        <v>41632</v>
      </c>
      <c r="C17" s="5">
        <v>5723</v>
      </c>
      <c r="D17" s="5">
        <v>47686</v>
      </c>
      <c r="E17" s="5" t="s">
        <v>14</v>
      </c>
      <c r="F17" s="5" t="s">
        <v>189</v>
      </c>
      <c r="G17" s="10">
        <v>138</v>
      </c>
      <c r="H17" s="11">
        <v>2</v>
      </c>
      <c r="I17" s="41">
        <v>505</v>
      </c>
      <c r="J17" s="41">
        <f t="shared" si="0"/>
        <v>69690</v>
      </c>
      <c r="K17" s="5" t="s">
        <v>190</v>
      </c>
    </row>
    <row r="18" spans="1:11">
      <c r="B18" s="4">
        <v>41630</v>
      </c>
      <c r="C18" s="5">
        <v>5724</v>
      </c>
      <c r="D18" s="5">
        <v>47682</v>
      </c>
      <c r="E18" s="5" t="s">
        <v>25</v>
      </c>
      <c r="F18" s="5" t="s">
        <v>147</v>
      </c>
      <c r="G18" s="10">
        <v>124</v>
      </c>
      <c r="H18" s="11">
        <v>4</v>
      </c>
      <c r="I18" s="41">
        <v>505</v>
      </c>
      <c r="J18" s="41">
        <f t="shared" si="0"/>
        <v>62620</v>
      </c>
      <c r="K18" s="5" t="s">
        <v>20</v>
      </c>
    </row>
    <row r="19" spans="1:11">
      <c r="B19" s="4">
        <v>41630</v>
      </c>
      <c r="C19" s="5">
        <v>5725</v>
      </c>
      <c r="D19" s="5"/>
      <c r="E19" s="5" t="s">
        <v>173</v>
      </c>
      <c r="F19" s="5" t="s">
        <v>183</v>
      </c>
      <c r="G19" s="10">
        <v>262</v>
      </c>
      <c r="H19" s="11">
        <v>4</v>
      </c>
      <c r="I19" s="41">
        <v>505</v>
      </c>
      <c r="J19" s="41">
        <f t="shared" si="0"/>
        <v>132310</v>
      </c>
      <c r="K19" s="5" t="s">
        <v>26</v>
      </c>
    </row>
    <row r="20" spans="1:11">
      <c r="B20" s="4">
        <v>41632</v>
      </c>
      <c r="C20" s="5">
        <v>5726</v>
      </c>
      <c r="D20" s="5">
        <v>47690</v>
      </c>
      <c r="E20" s="5" t="s">
        <v>25</v>
      </c>
      <c r="F20" s="5" t="s">
        <v>191</v>
      </c>
      <c r="G20" s="10">
        <v>255</v>
      </c>
      <c r="H20" s="11">
        <v>5</v>
      </c>
      <c r="I20" s="41">
        <v>505</v>
      </c>
      <c r="J20" s="41">
        <f t="shared" si="0"/>
        <v>128775</v>
      </c>
      <c r="K20" s="5" t="s">
        <v>190</v>
      </c>
    </row>
    <row r="21" spans="1:11">
      <c r="B21" s="4">
        <v>41632</v>
      </c>
      <c r="C21" s="11">
        <v>5727</v>
      </c>
      <c r="D21" s="5">
        <v>47691</v>
      </c>
      <c r="E21" s="5" t="s">
        <v>14</v>
      </c>
      <c r="F21" s="5" t="s">
        <v>27</v>
      </c>
      <c r="G21" s="10">
        <v>300</v>
      </c>
      <c r="H21" s="11">
        <v>5</v>
      </c>
      <c r="I21" s="41">
        <v>505</v>
      </c>
      <c r="J21" s="41">
        <f t="shared" si="0"/>
        <v>151500</v>
      </c>
      <c r="K21" s="5" t="s">
        <v>190</v>
      </c>
    </row>
    <row r="22" spans="1:11">
      <c r="B22" s="4">
        <v>41634</v>
      </c>
      <c r="C22" s="5">
        <v>5728</v>
      </c>
      <c r="D22" s="5">
        <v>47696</v>
      </c>
      <c r="E22" s="5" t="s">
        <v>14</v>
      </c>
      <c r="F22" s="5" t="s">
        <v>153</v>
      </c>
      <c r="G22" s="10">
        <v>190</v>
      </c>
      <c r="H22" s="11">
        <v>2</v>
      </c>
      <c r="I22" s="41">
        <v>505</v>
      </c>
      <c r="J22" s="41">
        <f t="shared" si="0"/>
        <v>95950</v>
      </c>
      <c r="K22" s="5" t="s">
        <v>26</v>
      </c>
    </row>
    <row r="23" spans="1:11">
      <c r="B23" s="4">
        <v>41633</v>
      </c>
      <c r="C23" s="5">
        <v>5729</v>
      </c>
      <c r="D23" s="5"/>
      <c r="E23" s="5" t="s">
        <v>173</v>
      </c>
      <c r="F23" s="5" t="s">
        <v>183</v>
      </c>
      <c r="G23" s="10">
        <v>90</v>
      </c>
      <c r="H23" s="11">
        <v>1</v>
      </c>
      <c r="I23" s="41">
        <v>505</v>
      </c>
      <c r="J23" s="41">
        <f t="shared" si="0"/>
        <v>45450</v>
      </c>
      <c r="K23" s="5" t="s">
        <v>20</v>
      </c>
    </row>
    <row r="24" spans="1:11">
      <c r="B24" s="4">
        <v>41634</v>
      </c>
      <c r="C24" s="5">
        <v>5730</v>
      </c>
      <c r="D24" s="5">
        <v>47727</v>
      </c>
      <c r="E24" s="5" t="s">
        <v>14</v>
      </c>
      <c r="F24" s="5" t="s">
        <v>192</v>
      </c>
      <c r="G24" s="10">
        <v>208</v>
      </c>
      <c r="H24" s="11">
        <v>2</v>
      </c>
      <c r="I24" s="41">
        <v>505</v>
      </c>
      <c r="J24" s="41">
        <f t="shared" si="0"/>
        <v>105040</v>
      </c>
      <c r="K24" s="5" t="s">
        <v>20</v>
      </c>
    </row>
    <row r="25" spans="1:11">
      <c r="B25" s="4">
        <v>41635</v>
      </c>
      <c r="C25" s="5">
        <v>5731</v>
      </c>
      <c r="D25" s="5">
        <v>47740</v>
      </c>
      <c r="E25" s="5" t="s">
        <v>25</v>
      </c>
      <c r="F25" s="10" t="s">
        <v>147</v>
      </c>
      <c r="G25" s="10">
        <v>62</v>
      </c>
      <c r="H25" s="11">
        <v>2</v>
      </c>
      <c r="I25" s="41">
        <v>505</v>
      </c>
      <c r="J25" s="41">
        <f>G25*I25</f>
        <v>31310</v>
      </c>
      <c r="K25" s="5" t="s">
        <v>190</v>
      </c>
    </row>
    <row r="26" spans="1:11">
      <c r="B26" s="4">
        <v>41635</v>
      </c>
      <c r="C26" s="5">
        <v>5732</v>
      </c>
      <c r="D26" s="5">
        <v>47740</v>
      </c>
      <c r="E26" s="5" t="s">
        <v>14</v>
      </c>
      <c r="F26" s="5" t="s">
        <v>56</v>
      </c>
      <c r="G26" s="10">
        <v>150</v>
      </c>
      <c r="H26" s="11">
        <v>2</v>
      </c>
      <c r="I26" s="41">
        <v>505</v>
      </c>
      <c r="J26" s="41">
        <f t="shared" si="0"/>
        <v>75750</v>
      </c>
      <c r="K26" s="5" t="s">
        <v>190</v>
      </c>
    </row>
    <row r="27" spans="1:11">
      <c r="B27" s="4">
        <v>41635</v>
      </c>
      <c r="C27" s="5">
        <v>5733</v>
      </c>
      <c r="D27" s="5"/>
      <c r="E27" s="5" t="s">
        <v>97</v>
      </c>
      <c r="F27" s="5" t="s">
        <v>56</v>
      </c>
      <c r="G27" s="10">
        <v>150</v>
      </c>
      <c r="H27" s="11">
        <v>2</v>
      </c>
      <c r="I27" s="41">
        <v>505</v>
      </c>
      <c r="J27" s="41">
        <f t="shared" si="0"/>
        <v>75750</v>
      </c>
      <c r="K27" s="5" t="s">
        <v>20</v>
      </c>
    </row>
    <row r="28" spans="1:11">
      <c r="B28" s="4">
        <v>41638</v>
      </c>
      <c r="C28" s="5">
        <v>5734</v>
      </c>
      <c r="D28" s="5">
        <v>47773</v>
      </c>
      <c r="E28" s="5" t="s">
        <v>14</v>
      </c>
      <c r="F28" s="10" t="s">
        <v>33</v>
      </c>
      <c r="G28" s="10">
        <v>98</v>
      </c>
      <c r="H28" s="11">
        <v>2</v>
      </c>
      <c r="I28" s="41">
        <v>505</v>
      </c>
      <c r="J28" s="41">
        <f t="shared" si="0"/>
        <v>49490</v>
      </c>
      <c r="K28" s="5" t="s">
        <v>190</v>
      </c>
    </row>
    <row r="29" spans="1:11">
      <c r="A29" s="13"/>
      <c r="B29" s="4">
        <v>41638</v>
      </c>
      <c r="C29" s="11">
        <v>5735</v>
      </c>
      <c r="D29" s="5">
        <v>47774</v>
      </c>
      <c r="E29" s="5" t="s">
        <v>25</v>
      </c>
      <c r="F29" s="10" t="s">
        <v>147</v>
      </c>
      <c r="G29" s="10">
        <v>62</v>
      </c>
      <c r="H29" s="5">
        <v>2</v>
      </c>
      <c r="I29" s="41">
        <v>505</v>
      </c>
      <c r="J29" s="41">
        <f t="shared" si="0"/>
        <v>31310</v>
      </c>
      <c r="K29" s="5" t="s">
        <v>190</v>
      </c>
    </row>
    <row r="30" spans="1:11">
      <c r="A30" s="13"/>
      <c r="B30" s="4">
        <v>41639</v>
      </c>
      <c r="C30" s="5">
        <v>5736</v>
      </c>
      <c r="D30" s="5"/>
      <c r="E30" s="5" t="s">
        <v>173</v>
      </c>
      <c r="F30" s="5" t="s">
        <v>183</v>
      </c>
      <c r="G30" s="10">
        <v>378</v>
      </c>
      <c r="H30" s="5">
        <v>4</v>
      </c>
      <c r="I30" s="41">
        <v>505</v>
      </c>
      <c r="J30" s="41">
        <f t="shared" si="0"/>
        <v>190890</v>
      </c>
      <c r="K30" s="5" t="s">
        <v>20</v>
      </c>
    </row>
    <row r="31" spans="1:11">
      <c r="A31" s="13"/>
      <c r="B31" s="4"/>
      <c r="C31" s="5"/>
      <c r="D31" s="5"/>
      <c r="E31" s="5"/>
      <c r="F31" s="10"/>
      <c r="G31" s="10">
        <v>0</v>
      </c>
      <c r="H31" s="5">
        <v>0</v>
      </c>
      <c r="I31" s="41">
        <v>505</v>
      </c>
      <c r="J31" s="41">
        <f t="shared" si="0"/>
        <v>0</v>
      </c>
      <c r="K31" s="5"/>
    </row>
    <row r="32" spans="1:11">
      <c r="A32" s="13"/>
      <c r="B32" s="4"/>
      <c r="C32" s="5"/>
      <c r="D32" s="5"/>
      <c r="E32" s="5"/>
      <c r="F32" s="5"/>
      <c r="G32" s="10">
        <v>0</v>
      </c>
      <c r="H32" s="5">
        <v>0</v>
      </c>
      <c r="I32" s="41">
        <v>505</v>
      </c>
      <c r="J32" s="41">
        <f t="shared" si="0"/>
        <v>0</v>
      </c>
      <c r="K32" s="5"/>
    </row>
    <row r="33" spans="1:11">
      <c r="A33" s="13"/>
      <c r="B33" s="4"/>
      <c r="C33" s="5"/>
      <c r="D33" s="5"/>
      <c r="E33" s="5"/>
      <c r="F33" s="5"/>
      <c r="G33" s="10">
        <v>0</v>
      </c>
      <c r="H33" s="5">
        <v>0</v>
      </c>
      <c r="I33" s="41">
        <v>505</v>
      </c>
      <c r="J33" s="41">
        <f t="shared" si="0"/>
        <v>0</v>
      </c>
      <c r="K33" s="5"/>
    </row>
    <row r="34" spans="1:11">
      <c r="A34" s="13"/>
      <c r="B34" s="4"/>
      <c r="C34" s="5"/>
      <c r="D34" s="5"/>
      <c r="E34" s="5"/>
      <c r="F34" s="5"/>
      <c r="G34" s="10">
        <v>0</v>
      </c>
      <c r="H34" s="5">
        <v>0</v>
      </c>
      <c r="I34" s="41">
        <v>505</v>
      </c>
      <c r="J34" s="41">
        <f t="shared" si="0"/>
        <v>0</v>
      </c>
      <c r="K34" s="5"/>
    </row>
    <row r="35" spans="1:11">
      <c r="A35" s="13"/>
      <c r="B35" s="4"/>
      <c r="C35" s="5"/>
      <c r="D35" s="5"/>
      <c r="E35" s="5"/>
      <c r="F35" s="10"/>
      <c r="G35" s="10">
        <v>0</v>
      </c>
      <c r="H35" s="5">
        <v>0</v>
      </c>
      <c r="I35" s="41">
        <v>505</v>
      </c>
      <c r="J35" s="41">
        <f t="shared" si="0"/>
        <v>0</v>
      </c>
      <c r="K35" s="5"/>
    </row>
    <row r="36" spans="1:11">
      <c r="A36" s="13"/>
      <c r="B36" s="4"/>
      <c r="C36" s="5"/>
      <c r="D36" s="5"/>
      <c r="E36" s="5"/>
      <c r="F36" s="10"/>
      <c r="G36" s="10">
        <v>0</v>
      </c>
      <c r="H36" s="11">
        <v>0</v>
      </c>
      <c r="I36" s="41">
        <v>505</v>
      </c>
      <c r="J36" s="41">
        <f t="shared" si="0"/>
        <v>0</v>
      </c>
      <c r="K36" s="5"/>
    </row>
    <row r="37" spans="1:11">
      <c r="A37" s="13"/>
      <c r="B37" s="4"/>
      <c r="C37" s="5"/>
      <c r="D37" s="5"/>
      <c r="E37" s="5"/>
      <c r="F37" s="5"/>
      <c r="G37" s="10">
        <v>0</v>
      </c>
      <c r="H37" s="11">
        <v>0</v>
      </c>
      <c r="I37" s="41">
        <v>505</v>
      </c>
      <c r="J37" s="41">
        <f t="shared" si="0"/>
        <v>0</v>
      </c>
      <c r="K37" s="5"/>
    </row>
    <row r="38" spans="1:11">
      <c r="A38" s="13"/>
      <c r="B38" s="4"/>
      <c r="C38" s="5"/>
      <c r="D38" s="5"/>
      <c r="E38" s="5"/>
      <c r="F38" s="5"/>
      <c r="G38" s="10">
        <v>0</v>
      </c>
      <c r="H38" s="11">
        <v>0</v>
      </c>
      <c r="I38" s="41">
        <v>505</v>
      </c>
      <c r="J38" s="41">
        <f t="shared" si="0"/>
        <v>0</v>
      </c>
      <c r="K38" s="5"/>
    </row>
    <row r="39" spans="1:11">
      <c r="A39" s="13"/>
      <c r="B39" s="4"/>
      <c r="C39" s="5"/>
      <c r="D39" s="5"/>
      <c r="E39" s="5"/>
      <c r="F39" s="5"/>
      <c r="G39" s="10">
        <v>0</v>
      </c>
      <c r="H39" s="11">
        <v>0</v>
      </c>
      <c r="I39" s="41">
        <v>505</v>
      </c>
      <c r="J39" s="41">
        <f>G39*I39</f>
        <v>0</v>
      </c>
      <c r="K39" s="5"/>
    </row>
    <row r="40" spans="1:11">
      <c r="A40" s="13"/>
      <c r="B40" s="4"/>
      <c r="C40" s="5"/>
      <c r="D40" s="5"/>
      <c r="E40" s="5"/>
      <c r="F40" s="10"/>
      <c r="G40" s="10">
        <v>0</v>
      </c>
      <c r="H40" s="11">
        <v>0</v>
      </c>
      <c r="I40" s="41">
        <v>505</v>
      </c>
      <c r="J40" s="41">
        <f t="shared" ref="J40" si="1">G40*I40</f>
        <v>0</v>
      </c>
      <c r="K40" s="5"/>
    </row>
    <row r="41" spans="1:11">
      <c r="A41" s="13"/>
      <c r="B41" s="4"/>
      <c r="C41" s="5"/>
      <c r="D41" s="5"/>
      <c r="E41" s="5"/>
      <c r="F41" s="5"/>
      <c r="G41" s="10">
        <v>0</v>
      </c>
      <c r="H41" s="11">
        <v>0</v>
      </c>
      <c r="I41" s="41">
        <v>505</v>
      </c>
      <c r="J41" s="41">
        <v>0</v>
      </c>
      <c r="K41" s="5"/>
    </row>
    <row r="42" spans="1:11">
      <c r="A42" s="13"/>
      <c r="B42" s="4"/>
      <c r="C42" s="5"/>
      <c r="D42" s="5"/>
      <c r="E42" s="5"/>
      <c r="F42" s="5"/>
      <c r="G42" s="10">
        <v>0</v>
      </c>
      <c r="H42" s="11">
        <v>0</v>
      </c>
      <c r="I42" s="41">
        <v>505</v>
      </c>
      <c r="J42" s="41">
        <v>0</v>
      </c>
      <c r="K42" s="5"/>
    </row>
    <row r="43" spans="1:11">
      <c r="A43" s="13"/>
      <c r="B43" s="4"/>
      <c r="C43" s="5"/>
      <c r="D43" s="5"/>
      <c r="E43" s="5"/>
      <c r="F43" s="5"/>
      <c r="G43" s="10">
        <v>0</v>
      </c>
      <c r="H43" s="11">
        <v>0</v>
      </c>
      <c r="I43" s="41">
        <v>505</v>
      </c>
      <c r="J43" s="41">
        <v>0</v>
      </c>
      <c r="K43" s="5"/>
    </row>
    <row r="44" spans="1:11">
      <c r="A44" s="13"/>
      <c r="B44" s="4"/>
      <c r="C44" s="5"/>
      <c r="D44" s="5"/>
      <c r="E44" s="5"/>
      <c r="F44" s="5"/>
      <c r="G44" s="10">
        <v>0</v>
      </c>
      <c r="H44" s="11">
        <v>0</v>
      </c>
      <c r="I44" s="41">
        <v>505</v>
      </c>
      <c r="J44" s="41">
        <v>0</v>
      </c>
      <c r="K44" s="5"/>
    </row>
    <row r="45" spans="1:11">
      <c r="A45" s="13"/>
      <c r="B45" s="4"/>
      <c r="C45" s="5"/>
      <c r="D45" s="5"/>
      <c r="E45" s="5"/>
      <c r="F45" s="5"/>
      <c r="G45" s="10">
        <v>0</v>
      </c>
      <c r="H45" s="11">
        <v>0</v>
      </c>
      <c r="I45" s="41">
        <v>505</v>
      </c>
      <c r="J45" s="41">
        <v>0</v>
      </c>
      <c r="K45" s="5"/>
    </row>
    <row r="46" spans="1:11">
      <c r="A46" s="13"/>
      <c r="B46" s="4"/>
      <c r="C46" s="5"/>
      <c r="D46" s="5"/>
      <c r="E46" s="5"/>
      <c r="F46" s="5"/>
      <c r="G46" s="10">
        <v>0</v>
      </c>
      <c r="H46" s="11">
        <v>0</v>
      </c>
      <c r="I46" s="41">
        <v>505</v>
      </c>
      <c r="J46" s="41">
        <v>0</v>
      </c>
      <c r="K46" s="5"/>
    </row>
    <row r="47" spans="1:11">
      <c r="A47" s="13"/>
      <c r="B47" s="4"/>
      <c r="C47" s="5"/>
      <c r="D47" s="5"/>
      <c r="E47" s="5"/>
      <c r="F47" s="5"/>
      <c r="G47" s="10">
        <v>0</v>
      </c>
      <c r="H47" s="11">
        <v>0</v>
      </c>
      <c r="I47" s="41">
        <v>505</v>
      </c>
      <c r="J47" s="41">
        <v>0</v>
      </c>
      <c r="K47" s="5"/>
    </row>
    <row r="48" spans="1:11">
      <c r="A48" s="13"/>
      <c r="B48" s="4"/>
      <c r="C48" s="5"/>
      <c r="D48" s="5"/>
      <c r="E48" s="5"/>
      <c r="F48" s="5"/>
      <c r="G48" s="10">
        <v>0</v>
      </c>
      <c r="H48" s="11">
        <v>0</v>
      </c>
      <c r="I48" s="41">
        <v>505</v>
      </c>
      <c r="J48" s="41">
        <v>0</v>
      </c>
      <c r="K48" s="5"/>
    </row>
    <row r="49" spans="1:11">
      <c r="A49" s="13"/>
      <c r="B49" s="4"/>
      <c r="C49" s="5"/>
      <c r="D49" s="5"/>
      <c r="E49" s="5"/>
      <c r="F49" s="5"/>
      <c r="G49" s="10">
        <v>0</v>
      </c>
      <c r="H49" s="11">
        <v>0</v>
      </c>
      <c r="I49" s="41">
        <v>505</v>
      </c>
      <c r="J49" s="41">
        <v>0</v>
      </c>
      <c r="K49" s="5"/>
    </row>
    <row r="50" spans="1:11">
      <c r="A50" s="13"/>
      <c r="B50" s="4"/>
      <c r="C50" s="5"/>
      <c r="D50" s="5"/>
      <c r="E50" s="5"/>
      <c r="F50" s="5"/>
      <c r="G50" s="10">
        <v>0</v>
      </c>
      <c r="H50" s="11">
        <v>0</v>
      </c>
      <c r="I50" s="41">
        <v>505</v>
      </c>
      <c r="J50" s="41">
        <v>0</v>
      </c>
      <c r="K50" s="5"/>
    </row>
    <row r="51" spans="1:11">
      <c r="A51" s="13"/>
      <c r="B51" s="4"/>
      <c r="C51" s="5"/>
      <c r="D51" s="5"/>
      <c r="E51" s="5"/>
      <c r="F51" s="5"/>
      <c r="G51" s="10">
        <v>0</v>
      </c>
      <c r="H51" s="11">
        <v>0</v>
      </c>
      <c r="I51" s="41">
        <v>505</v>
      </c>
      <c r="J51" s="41">
        <v>0</v>
      </c>
      <c r="K51" s="5"/>
    </row>
    <row r="52" spans="1:11">
      <c r="A52" s="13"/>
      <c r="B52" s="4"/>
      <c r="C52" s="5"/>
      <c r="D52" s="5"/>
      <c r="E52" s="5"/>
      <c r="F52" s="5"/>
      <c r="G52" s="10">
        <v>0</v>
      </c>
      <c r="H52" s="11">
        <v>0</v>
      </c>
      <c r="I52" s="41">
        <v>505</v>
      </c>
      <c r="J52" s="41">
        <v>0</v>
      </c>
      <c r="K52" s="5"/>
    </row>
    <row r="53" spans="1:11">
      <c r="A53" s="13"/>
      <c r="B53" s="4"/>
      <c r="C53" s="5"/>
      <c r="D53" s="5"/>
      <c r="E53" s="5"/>
      <c r="F53" s="5"/>
      <c r="G53" s="10">
        <v>0</v>
      </c>
      <c r="H53" s="11">
        <v>0</v>
      </c>
      <c r="I53" s="41">
        <v>505</v>
      </c>
      <c r="J53" s="41">
        <v>0</v>
      </c>
      <c r="K53" s="5"/>
    </row>
    <row r="54" spans="1:11">
      <c r="A54" s="13"/>
      <c r="B54" s="4"/>
      <c r="C54" s="5"/>
      <c r="D54" s="5"/>
      <c r="E54" s="5"/>
      <c r="F54" s="5"/>
      <c r="G54" s="10">
        <v>0</v>
      </c>
      <c r="H54" s="11">
        <v>0</v>
      </c>
      <c r="I54" s="41">
        <v>505</v>
      </c>
      <c r="J54" s="41">
        <v>0</v>
      </c>
      <c r="K54" s="5"/>
    </row>
    <row r="55" spans="1:11">
      <c r="A55" s="13"/>
      <c r="B55" s="4"/>
      <c r="C55" s="5"/>
      <c r="D55" s="5"/>
      <c r="E55" s="5"/>
      <c r="F55" s="5"/>
      <c r="G55" s="10">
        <v>0</v>
      </c>
      <c r="H55" s="11">
        <v>0</v>
      </c>
      <c r="I55" s="41">
        <v>505</v>
      </c>
      <c r="J55" s="41">
        <v>0</v>
      </c>
      <c r="K55" s="5"/>
    </row>
    <row r="56" spans="1:11">
      <c r="A56" s="13"/>
      <c r="B56" s="4"/>
      <c r="C56" s="5"/>
      <c r="D56" s="5"/>
      <c r="E56" s="5"/>
      <c r="F56" s="5"/>
      <c r="G56" s="10">
        <v>0</v>
      </c>
      <c r="H56" s="11">
        <v>0</v>
      </c>
      <c r="I56" s="41">
        <v>505</v>
      </c>
      <c r="J56" s="41">
        <v>0</v>
      </c>
      <c r="K56" s="5"/>
    </row>
    <row r="57" spans="1:11">
      <c r="A57" s="13"/>
      <c r="B57" s="4"/>
      <c r="C57" s="5"/>
      <c r="D57" s="5"/>
      <c r="E57" s="5"/>
      <c r="F57" s="5"/>
      <c r="G57" s="10">
        <v>0</v>
      </c>
      <c r="H57" s="11">
        <v>0</v>
      </c>
      <c r="I57" s="41">
        <v>505</v>
      </c>
      <c r="J57" s="41">
        <v>0</v>
      </c>
      <c r="K57" s="5"/>
    </row>
    <row r="58" spans="1:11">
      <c r="A58" s="13"/>
      <c r="B58" s="4"/>
      <c r="C58" s="5"/>
      <c r="D58" s="5"/>
      <c r="E58" s="5"/>
      <c r="F58" s="5"/>
      <c r="G58" s="10">
        <v>0</v>
      </c>
      <c r="H58" s="11">
        <v>0</v>
      </c>
      <c r="I58" s="41">
        <v>505</v>
      </c>
      <c r="J58" s="41">
        <v>0</v>
      </c>
      <c r="K58" s="5"/>
    </row>
    <row r="59" spans="1:11">
      <c r="A59" s="13"/>
      <c r="B59" s="4"/>
      <c r="C59" s="5"/>
      <c r="D59" s="5"/>
      <c r="E59" s="5"/>
      <c r="F59" s="5"/>
      <c r="G59" s="10">
        <v>0</v>
      </c>
      <c r="H59" s="11">
        <v>0</v>
      </c>
      <c r="I59" s="41">
        <v>505</v>
      </c>
      <c r="J59" s="41">
        <v>0</v>
      </c>
      <c r="K59" s="5"/>
    </row>
    <row r="60" spans="1:11">
      <c r="A60" s="13"/>
      <c r="B60" s="4"/>
      <c r="C60" s="5"/>
      <c r="D60" s="5"/>
      <c r="E60" s="5"/>
      <c r="F60" s="5"/>
      <c r="G60" s="10">
        <v>0</v>
      </c>
      <c r="H60" s="11">
        <v>0</v>
      </c>
      <c r="I60" s="41">
        <v>505</v>
      </c>
      <c r="J60" s="41">
        <v>0</v>
      </c>
      <c r="K60" s="5"/>
    </row>
    <row r="61" spans="1:11">
      <c r="A61" s="13"/>
      <c r="B61" s="4"/>
      <c r="C61" s="5"/>
      <c r="D61" s="5"/>
      <c r="E61" s="5"/>
      <c r="F61" s="5"/>
      <c r="G61" s="10">
        <v>0</v>
      </c>
      <c r="H61" s="11">
        <v>0</v>
      </c>
      <c r="I61" s="41">
        <v>505</v>
      </c>
      <c r="J61" s="41">
        <v>0</v>
      </c>
      <c r="K61" s="5"/>
    </row>
    <row r="62" spans="1:11">
      <c r="A62" s="13"/>
      <c r="B62" s="4"/>
      <c r="C62" s="5"/>
      <c r="D62" s="5"/>
      <c r="E62" s="5"/>
      <c r="F62" s="5"/>
      <c r="G62" s="10">
        <v>0</v>
      </c>
      <c r="H62" s="11">
        <v>0</v>
      </c>
      <c r="I62" s="41">
        <v>505</v>
      </c>
      <c r="J62" s="41">
        <v>0</v>
      </c>
      <c r="K62" s="5"/>
    </row>
    <row r="63" spans="1:11">
      <c r="A63" s="13"/>
      <c r="B63" s="4"/>
      <c r="C63" s="5"/>
      <c r="D63" s="5"/>
      <c r="E63" s="5"/>
      <c r="F63" s="5"/>
      <c r="G63" s="10">
        <v>0</v>
      </c>
      <c r="H63" s="11">
        <v>0</v>
      </c>
      <c r="I63" s="41">
        <v>505</v>
      </c>
      <c r="J63" s="41">
        <v>0</v>
      </c>
      <c r="K63" s="5"/>
    </row>
    <row r="64" spans="1:11">
      <c r="A64" s="13"/>
      <c r="B64" s="4"/>
      <c r="C64" s="5"/>
      <c r="D64" s="5"/>
      <c r="E64" s="5"/>
      <c r="F64" s="5"/>
      <c r="G64" s="10">
        <v>0</v>
      </c>
      <c r="H64" s="11">
        <v>0</v>
      </c>
      <c r="I64" s="41">
        <v>505</v>
      </c>
      <c r="J64" s="41">
        <v>0</v>
      </c>
      <c r="K64" s="5"/>
    </row>
    <row r="65" spans="1:11">
      <c r="A65" s="13"/>
      <c r="B65" s="4"/>
      <c r="C65" s="5"/>
      <c r="D65" s="5"/>
      <c r="E65" s="5"/>
      <c r="F65" s="5"/>
      <c r="G65" s="10">
        <v>0</v>
      </c>
      <c r="H65" s="11">
        <v>0</v>
      </c>
      <c r="I65" s="41">
        <v>505</v>
      </c>
      <c r="J65" s="41">
        <v>0</v>
      </c>
      <c r="K65" s="5"/>
    </row>
    <row r="66" spans="1:11">
      <c r="A66" s="13"/>
      <c r="B66" s="4"/>
      <c r="C66" s="5"/>
      <c r="D66" s="5"/>
      <c r="E66" s="5"/>
      <c r="F66" s="5"/>
      <c r="G66" s="10">
        <v>0</v>
      </c>
      <c r="H66" s="11">
        <v>0</v>
      </c>
      <c r="I66" s="41">
        <v>505</v>
      </c>
      <c r="J66" s="41">
        <v>0</v>
      </c>
      <c r="K66" s="5"/>
    </row>
    <row r="67" spans="1:11">
      <c r="A67" s="13"/>
      <c r="B67" s="4"/>
      <c r="C67" s="5"/>
      <c r="D67" s="5"/>
      <c r="E67" s="5"/>
      <c r="F67" s="5"/>
      <c r="G67" s="10">
        <v>0</v>
      </c>
      <c r="H67" s="11">
        <v>0</v>
      </c>
      <c r="I67" s="41">
        <v>505</v>
      </c>
      <c r="J67" s="41">
        <v>0</v>
      </c>
      <c r="K67" s="5"/>
    </row>
    <row r="68" spans="1:11">
      <c r="A68" s="13"/>
      <c r="B68" s="4"/>
      <c r="C68" s="5"/>
      <c r="D68" s="5"/>
      <c r="E68" s="5"/>
      <c r="F68" s="5"/>
      <c r="G68" s="10">
        <v>0</v>
      </c>
      <c r="H68" s="11">
        <v>0</v>
      </c>
      <c r="I68" s="41">
        <v>505</v>
      </c>
      <c r="J68" s="41">
        <v>0</v>
      </c>
      <c r="K68" s="5"/>
    </row>
    <row r="69" spans="1:11">
      <c r="A69" s="13"/>
      <c r="B69" s="4"/>
      <c r="C69" s="5"/>
      <c r="D69" s="5"/>
      <c r="E69" s="5"/>
      <c r="F69" s="5"/>
      <c r="G69" s="10">
        <v>0</v>
      </c>
      <c r="H69" s="11">
        <v>0</v>
      </c>
      <c r="I69" s="41">
        <v>505</v>
      </c>
      <c r="J69" s="41">
        <v>0</v>
      </c>
      <c r="K69" s="5"/>
    </row>
    <row r="70" spans="1:11">
      <c r="A70" s="13"/>
      <c r="B70" s="4"/>
      <c r="C70" s="5"/>
      <c r="D70" s="5"/>
      <c r="E70" s="5"/>
      <c r="F70" s="5"/>
      <c r="G70" s="10">
        <v>0</v>
      </c>
      <c r="H70" s="11">
        <v>0</v>
      </c>
      <c r="I70" s="41">
        <v>505</v>
      </c>
      <c r="J70" s="41">
        <v>0</v>
      </c>
      <c r="K70" s="5"/>
    </row>
    <row r="71" spans="1:11">
      <c r="A71" s="13"/>
      <c r="B71" s="4"/>
      <c r="C71" s="5"/>
      <c r="D71" s="5"/>
      <c r="E71" s="5"/>
      <c r="F71" s="5"/>
      <c r="G71" s="10">
        <v>0</v>
      </c>
      <c r="H71" s="11">
        <v>0</v>
      </c>
      <c r="I71" s="41">
        <v>505</v>
      </c>
      <c r="J71" s="41">
        <v>0</v>
      </c>
      <c r="K71" s="5"/>
    </row>
    <row r="72" spans="1:11">
      <c r="A72" s="13"/>
      <c r="B72" s="4"/>
      <c r="C72" s="5"/>
      <c r="D72" s="5"/>
      <c r="E72" s="5"/>
      <c r="F72" s="5"/>
      <c r="G72" s="10">
        <v>0</v>
      </c>
      <c r="H72" s="11">
        <v>0</v>
      </c>
      <c r="I72" s="41">
        <v>505</v>
      </c>
      <c r="J72" s="41">
        <v>0</v>
      </c>
      <c r="K72" s="5"/>
    </row>
    <row r="73" spans="1:11">
      <c r="A73" s="13"/>
      <c r="B73" s="4"/>
      <c r="C73" s="5"/>
      <c r="D73" s="5"/>
      <c r="E73" s="5"/>
      <c r="F73" s="5"/>
      <c r="G73" s="10">
        <v>0</v>
      </c>
      <c r="H73" s="11">
        <v>0</v>
      </c>
      <c r="I73" s="41">
        <v>505</v>
      </c>
      <c r="J73" s="41">
        <v>0</v>
      </c>
      <c r="K73" s="5"/>
    </row>
    <row r="74" spans="1:11">
      <c r="A74" s="13"/>
      <c r="B74" s="4"/>
      <c r="C74" s="5"/>
      <c r="D74" s="5"/>
      <c r="E74" s="5"/>
      <c r="F74" s="5"/>
      <c r="G74" s="10">
        <v>0</v>
      </c>
      <c r="H74" s="11">
        <v>0</v>
      </c>
      <c r="I74" s="41">
        <v>505</v>
      </c>
      <c r="J74" s="41">
        <v>0</v>
      </c>
      <c r="K74" s="5"/>
    </row>
    <row r="75" spans="1:11">
      <c r="A75" s="13"/>
      <c r="B75" s="4"/>
      <c r="C75" s="5"/>
      <c r="D75" s="5"/>
      <c r="E75" s="5"/>
      <c r="F75" s="5"/>
      <c r="G75" s="10">
        <v>0</v>
      </c>
      <c r="H75" s="11">
        <v>0</v>
      </c>
      <c r="I75" s="41">
        <v>505</v>
      </c>
      <c r="J75" s="41">
        <v>0</v>
      </c>
      <c r="K75" s="5"/>
    </row>
    <row r="76" spans="1:11">
      <c r="A76" s="13"/>
      <c r="B76" s="4"/>
      <c r="C76" s="5"/>
      <c r="D76" s="5"/>
      <c r="E76" s="5"/>
      <c r="F76" s="5"/>
      <c r="G76" s="10">
        <v>0</v>
      </c>
      <c r="H76" s="11">
        <v>0</v>
      </c>
      <c r="I76" s="41">
        <v>505</v>
      </c>
      <c r="J76" s="41">
        <v>0</v>
      </c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4531</v>
      </c>
      <c r="H77" s="20">
        <f>SUM(H5:H76)</f>
        <v>76</v>
      </c>
      <c r="I77" s="21"/>
      <c r="J77" s="22">
        <f>SUM(J5:J76)</f>
        <v>2288155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36.248000000000005</v>
      </c>
      <c r="J81" s="28">
        <f>J77*4%/4</f>
        <v>22881.55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 s="1" customFormat="1">
      <c r="A113" s="13"/>
    </row>
    <row r="114" spans="1:1" s="1" customFormat="1">
      <c r="A114" s="13"/>
    </row>
    <row r="115" spans="1:1" s="1" customFormat="1">
      <c r="A115" s="13"/>
    </row>
    <row r="116" spans="1:1" s="1" customFormat="1">
      <c r="A116" s="13"/>
    </row>
    <row r="117" spans="1:1" s="1" customFormat="1">
      <c r="A117" s="13"/>
    </row>
    <row r="118" spans="1:1" s="1" customFormat="1">
      <c r="A118" s="13"/>
    </row>
    <row r="119" spans="1:1" s="1" customFormat="1">
      <c r="A119" s="13"/>
    </row>
    <row r="120" spans="1:1" s="1" customFormat="1">
      <c r="A120" s="13"/>
    </row>
    <row r="121" spans="1:1" s="1" customFormat="1">
      <c r="A121" s="13"/>
    </row>
    <row r="122" spans="1:1" s="1" customFormat="1">
      <c r="A122" s="13"/>
    </row>
    <row r="123" spans="1:1" s="1" customFormat="1">
      <c r="A123" s="13"/>
    </row>
    <row r="124" spans="1:1" s="1" customFormat="1">
      <c r="A124" s="13"/>
    </row>
    <row r="125" spans="1:1" s="1" customFormat="1">
      <c r="A125" s="13"/>
    </row>
    <row r="126" spans="1:1" s="1" customFormat="1">
      <c r="A126" s="13"/>
    </row>
    <row r="127" spans="1:1" s="1" customFormat="1">
      <c r="A127" s="13"/>
    </row>
    <row r="128" spans="1:1" s="1" customFormat="1">
      <c r="A128" s="13"/>
    </row>
    <row r="129" spans="1:1" s="1" customFormat="1">
      <c r="A129" s="13"/>
    </row>
    <row r="130" spans="1:1" s="1" customFormat="1">
      <c r="A130" s="13"/>
    </row>
    <row r="131" spans="1:1" s="1" customFormat="1">
      <c r="A131" s="13"/>
    </row>
    <row r="132" spans="1:1" s="1" customFormat="1">
      <c r="A132" s="13"/>
    </row>
    <row r="133" spans="1:1" s="1" customFormat="1">
      <c r="A133" s="13"/>
    </row>
    <row r="134" spans="1:1" s="1" customFormat="1">
      <c r="A134" s="13"/>
    </row>
    <row r="135" spans="1:1" s="1" customFormat="1">
      <c r="A135" s="13"/>
    </row>
    <row r="136" spans="1:1" s="1" customFormat="1">
      <c r="A136" s="13"/>
    </row>
    <row r="137" spans="1:1" s="1" customFormat="1">
      <c r="A137" s="13"/>
    </row>
    <row r="138" spans="1:1" s="1" customFormat="1">
      <c r="A138" s="16"/>
    </row>
    <row r="139" spans="1:1" s="1" customFormat="1">
      <c r="A139" s="16"/>
    </row>
    <row r="140" spans="1:1" s="1" customFormat="1">
      <c r="A140" s="16"/>
    </row>
    <row r="141" spans="1:1" s="1" customFormat="1">
      <c r="A141" s="16"/>
    </row>
    <row r="142" spans="1:1" s="1" customFormat="1">
      <c r="A142" s="16"/>
    </row>
    <row r="143" spans="1:1" s="1" customFormat="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M92"/>
  <sheetViews>
    <sheetView topLeftCell="B7" workbookViewId="0">
      <selection activeCell="D30" sqref="D30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75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41334</v>
      </c>
      <c r="C5" s="5">
        <v>5480</v>
      </c>
      <c r="D5" s="5">
        <v>44825</v>
      </c>
      <c r="E5" s="5" t="s">
        <v>14</v>
      </c>
      <c r="F5" s="5" t="s">
        <v>40</v>
      </c>
      <c r="G5" s="10">
        <v>190</v>
      </c>
      <c r="H5" s="11">
        <v>2</v>
      </c>
      <c r="I5" s="41">
        <v>490</v>
      </c>
      <c r="J5" s="41">
        <f>G5*I5</f>
        <v>93100</v>
      </c>
      <c r="K5" s="5" t="s">
        <v>28</v>
      </c>
    </row>
    <row r="6" spans="1:11">
      <c r="A6" s="4"/>
      <c r="B6" s="4">
        <v>41334</v>
      </c>
      <c r="C6" s="5">
        <v>5481</v>
      </c>
      <c r="D6" s="5">
        <v>44822</v>
      </c>
      <c r="E6" s="5" t="s">
        <v>14</v>
      </c>
      <c r="F6" s="10" t="s">
        <v>40</v>
      </c>
      <c r="G6" s="36">
        <v>380</v>
      </c>
      <c r="H6" s="11">
        <v>4</v>
      </c>
      <c r="I6" s="41">
        <v>490</v>
      </c>
      <c r="J6" s="41">
        <f t="shared" ref="J6:J20" si="0">G6*I6</f>
        <v>186200</v>
      </c>
      <c r="K6" s="5" t="s">
        <v>28</v>
      </c>
    </row>
    <row r="7" spans="1:11">
      <c r="B7" s="4">
        <v>41334</v>
      </c>
      <c r="C7" s="5">
        <v>5482</v>
      </c>
      <c r="D7" s="5">
        <v>44823</v>
      </c>
      <c r="E7" s="5" t="s">
        <v>14</v>
      </c>
      <c r="F7" s="5" t="s">
        <v>40</v>
      </c>
      <c r="G7" s="10">
        <v>190</v>
      </c>
      <c r="H7" s="11">
        <v>2</v>
      </c>
      <c r="I7" s="41">
        <v>490</v>
      </c>
      <c r="J7" s="41">
        <f t="shared" si="0"/>
        <v>93100</v>
      </c>
      <c r="K7" s="5" t="s">
        <v>28</v>
      </c>
    </row>
    <row r="8" spans="1:11">
      <c r="B8" s="4">
        <v>41334</v>
      </c>
      <c r="C8" s="5">
        <v>5483</v>
      </c>
      <c r="D8" s="5">
        <v>44824</v>
      </c>
      <c r="E8" s="5" t="s">
        <v>67</v>
      </c>
      <c r="F8" s="5" t="s">
        <v>68</v>
      </c>
      <c r="G8" s="10">
        <v>110</v>
      </c>
      <c r="H8" s="11">
        <v>2</v>
      </c>
      <c r="I8" s="41">
        <v>490</v>
      </c>
      <c r="J8" s="41">
        <f t="shared" si="0"/>
        <v>53900</v>
      </c>
      <c r="K8" s="5" t="s">
        <v>17</v>
      </c>
    </row>
    <row r="9" spans="1:11">
      <c r="B9" s="4">
        <v>41342</v>
      </c>
      <c r="C9" s="5">
        <v>5484</v>
      </c>
      <c r="D9" s="5">
        <v>44898</v>
      </c>
      <c r="E9" s="5" t="s">
        <v>14</v>
      </c>
      <c r="F9" s="5" t="s">
        <v>33</v>
      </c>
      <c r="G9" s="10">
        <v>141</v>
      </c>
      <c r="H9" s="11">
        <v>3</v>
      </c>
      <c r="I9" s="41">
        <v>490</v>
      </c>
      <c r="J9" s="41">
        <f t="shared" si="0"/>
        <v>69090</v>
      </c>
      <c r="K9" s="5" t="s">
        <v>16</v>
      </c>
    </row>
    <row r="10" spans="1:11">
      <c r="B10" s="4">
        <v>41343</v>
      </c>
      <c r="C10" s="5">
        <v>5485</v>
      </c>
      <c r="D10" s="5">
        <v>44900</v>
      </c>
      <c r="E10" s="5" t="s">
        <v>18</v>
      </c>
      <c r="F10" s="5" t="s">
        <v>19</v>
      </c>
      <c r="G10" s="10">
        <v>50</v>
      </c>
      <c r="H10" s="11">
        <v>2</v>
      </c>
      <c r="I10" s="41">
        <v>490</v>
      </c>
      <c r="J10" s="41">
        <f t="shared" si="0"/>
        <v>24500</v>
      </c>
      <c r="K10" s="5" t="s">
        <v>26</v>
      </c>
    </row>
    <row r="11" spans="1:11">
      <c r="B11" s="4">
        <v>41342</v>
      </c>
      <c r="C11" s="5">
        <v>5486</v>
      </c>
      <c r="D11" s="5">
        <v>44908</v>
      </c>
      <c r="E11" s="5" t="s">
        <v>14</v>
      </c>
      <c r="F11" s="5" t="s">
        <v>78</v>
      </c>
      <c r="G11" s="10">
        <v>170</v>
      </c>
      <c r="H11" s="11">
        <v>2</v>
      </c>
      <c r="I11" s="41">
        <v>490</v>
      </c>
      <c r="J11" s="41">
        <f t="shared" si="0"/>
        <v>83300</v>
      </c>
      <c r="K11" s="5" t="s">
        <v>17</v>
      </c>
    </row>
    <row r="12" spans="1:11">
      <c r="B12" s="4">
        <v>41343</v>
      </c>
      <c r="C12" s="5">
        <v>5487</v>
      </c>
      <c r="D12" s="5">
        <v>44905</v>
      </c>
      <c r="E12" s="5" t="s">
        <v>14</v>
      </c>
      <c r="F12" s="5" t="s">
        <v>78</v>
      </c>
      <c r="G12" s="10">
        <v>480</v>
      </c>
      <c r="H12" s="11">
        <v>6</v>
      </c>
      <c r="I12" s="41">
        <v>490</v>
      </c>
      <c r="J12" s="41">
        <f t="shared" si="0"/>
        <v>235200</v>
      </c>
      <c r="K12" s="5" t="s">
        <v>16</v>
      </c>
    </row>
    <row r="13" spans="1:11">
      <c r="B13" s="30"/>
      <c r="C13" s="33">
        <v>5488</v>
      </c>
      <c r="D13" s="31"/>
      <c r="E13" s="31"/>
      <c r="F13" s="31" t="s">
        <v>21</v>
      </c>
      <c r="G13" s="32"/>
      <c r="H13" s="33"/>
      <c r="I13" s="34">
        <v>490</v>
      </c>
      <c r="J13" s="34">
        <f t="shared" si="0"/>
        <v>0</v>
      </c>
      <c r="K13" s="31"/>
    </row>
    <row r="14" spans="1:11">
      <c r="B14" s="4">
        <v>41343</v>
      </c>
      <c r="C14" s="5">
        <v>5489</v>
      </c>
      <c r="D14" s="5">
        <v>44904</v>
      </c>
      <c r="E14" s="5" t="s">
        <v>14</v>
      </c>
      <c r="F14" s="5" t="s">
        <v>78</v>
      </c>
      <c r="G14" s="10">
        <v>320</v>
      </c>
      <c r="H14" s="11">
        <v>4</v>
      </c>
      <c r="I14" s="41">
        <v>490</v>
      </c>
      <c r="J14" s="41">
        <f t="shared" si="0"/>
        <v>156800</v>
      </c>
      <c r="K14" s="5" t="s">
        <v>16</v>
      </c>
    </row>
    <row r="15" spans="1:11">
      <c r="B15" s="4">
        <v>41350</v>
      </c>
      <c r="C15" s="5">
        <v>5490</v>
      </c>
      <c r="D15" s="5">
        <v>44973</v>
      </c>
      <c r="E15" s="5" t="s">
        <v>14</v>
      </c>
      <c r="F15" s="5" t="s">
        <v>40</v>
      </c>
      <c r="G15" s="10">
        <v>89</v>
      </c>
      <c r="H15" s="11">
        <v>1</v>
      </c>
      <c r="I15" s="41">
        <v>490</v>
      </c>
      <c r="J15" s="41">
        <f t="shared" si="0"/>
        <v>43610</v>
      </c>
      <c r="K15" s="5" t="s">
        <v>16</v>
      </c>
    </row>
    <row r="16" spans="1:11">
      <c r="B16" s="4">
        <v>41357</v>
      </c>
      <c r="C16" s="5">
        <v>5491</v>
      </c>
      <c r="D16" s="5">
        <v>45046</v>
      </c>
      <c r="E16" s="5" t="s">
        <v>67</v>
      </c>
      <c r="F16" s="5" t="s">
        <v>68</v>
      </c>
      <c r="G16" s="10">
        <v>275</v>
      </c>
      <c r="H16" s="11">
        <v>5</v>
      </c>
      <c r="I16" s="41">
        <v>490</v>
      </c>
      <c r="J16" s="41">
        <f t="shared" si="0"/>
        <v>134750</v>
      </c>
      <c r="K16" s="5" t="s">
        <v>20</v>
      </c>
    </row>
    <row r="17" spans="1:11">
      <c r="B17" s="4">
        <v>41367</v>
      </c>
      <c r="C17" s="5">
        <v>5492</v>
      </c>
      <c r="D17" s="5">
        <v>45184</v>
      </c>
      <c r="E17" s="5" t="s">
        <v>80</v>
      </c>
      <c r="F17" s="5" t="s">
        <v>81</v>
      </c>
      <c r="G17" s="10">
        <v>198</v>
      </c>
      <c r="H17" s="11">
        <v>4</v>
      </c>
      <c r="I17" s="41">
        <v>490</v>
      </c>
      <c r="J17" s="41">
        <f t="shared" si="0"/>
        <v>97020</v>
      </c>
      <c r="K17" s="5" t="s">
        <v>20</v>
      </c>
    </row>
    <row r="18" spans="1:11">
      <c r="B18" s="4">
        <v>41367</v>
      </c>
      <c r="C18" s="5">
        <v>5493</v>
      </c>
      <c r="D18" s="5">
        <v>45184</v>
      </c>
      <c r="E18" s="5" t="s">
        <v>18</v>
      </c>
      <c r="F18" s="12" t="s">
        <v>19</v>
      </c>
      <c r="G18" s="10">
        <v>100</v>
      </c>
      <c r="H18" s="11">
        <v>4</v>
      </c>
      <c r="I18" s="41">
        <v>490</v>
      </c>
      <c r="J18" s="41">
        <f t="shared" si="0"/>
        <v>49000</v>
      </c>
      <c r="K18" s="5" t="s">
        <v>20</v>
      </c>
    </row>
    <row r="19" spans="1:11">
      <c r="A19" s="13"/>
      <c r="B19" s="4">
        <v>41360</v>
      </c>
      <c r="C19" s="5">
        <v>5494</v>
      </c>
      <c r="D19" s="5">
        <v>45072</v>
      </c>
      <c r="E19" s="5" t="s">
        <v>48</v>
      </c>
      <c r="F19" s="5" t="s">
        <v>81</v>
      </c>
      <c r="G19" s="5">
        <v>99</v>
      </c>
      <c r="H19" s="5">
        <v>2</v>
      </c>
      <c r="I19" s="41">
        <v>490</v>
      </c>
      <c r="J19" s="41">
        <f t="shared" si="0"/>
        <v>48510</v>
      </c>
      <c r="K19" s="5" t="s">
        <v>20</v>
      </c>
    </row>
    <row r="20" spans="1:11">
      <c r="A20" s="13"/>
      <c r="B20" s="30"/>
      <c r="C20" s="31">
        <v>5495</v>
      </c>
      <c r="D20" s="31"/>
      <c r="E20" s="31"/>
      <c r="F20" s="31" t="s">
        <v>21</v>
      </c>
      <c r="G20" s="32"/>
      <c r="H20" s="33"/>
      <c r="I20" s="34">
        <v>490</v>
      </c>
      <c r="J20" s="34">
        <f t="shared" si="0"/>
        <v>0</v>
      </c>
      <c r="K20" s="31"/>
    </row>
    <row r="21" spans="1:11" ht="15.75" thickBot="1">
      <c r="A21" s="13"/>
      <c r="B21" s="17"/>
      <c r="C21" s="17"/>
      <c r="D21" s="18"/>
      <c r="E21" s="19"/>
      <c r="F21" s="19"/>
      <c r="G21" s="6">
        <f>SUM(G5:G20)</f>
        <v>2792</v>
      </c>
      <c r="H21" s="20">
        <f>SUM(H5:H20)</f>
        <v>43</v>
      </c>
      <c r="I21" s="21"/>
      <c r="J21" s="22">
        <f>SUM(J5:J20)</f>
        <v>1368080</v>
      </c>
    </row>
    <row r="22" spans="1:11" ht="15.75" thickBot="1">
      <c r="A22" s="13"/>
      <c r="B22" s="17"/>
      <c r="D22" s="16"/>
      <c r="E22" s="16"/>
      <c r="F22" s="16"/>
    </row>
    <row r="23" spans="1:11" ht="15.75">
      <c r="A23" s="13"/>
      <c r="D23" s="23"/>
      <c r="F23" s="24" t="s">
        <v>10</v>
      </c>
    </row>
    <row r="24" spans="1:11" ht="19.5" thickBot="1">
      <c r="A24" s="13"/>
      <c r="D24" s="23"/>
      <c r="F24" s="25"/>
      <c r="I24" s="26" t="s">
        <v>11</v>
      </c>
      <c r="J24" s="26" t="s">
        <v>12</v>
      </c>
    </row>
    <row r="25" spans="1:11" ht="15.75" thickBot="1">
      <c r="A25" s="13"/>
      <c r="D25" s="23"/>
      <c r="F25" s="25"/>
      <c r="I25" s="27">
        <f>G21*4%/5</f>
        <v>22.336000000000002</v>
      </c>
      <c r="J25" s="28">
        <f>J21*4%/5</f>
        <v>10944.640000000001</v>
      </c>
    </row>
    <row r="26" spans="1:11" ht="15.75" thickBot="1">
      <c r="A26" s="13"/>
      <c r="D26" s="23"/>
      <c r="F26" s="29"/>
    </row>
    <row r="27" spans="1:11">
      <c r="A27" s="13"/>
    </row>
    <row r="28" spans="1:11">
      <c r="A28" s="13"/>
    </row>
    <row r="29" spans="1:11">
      <c r="A29" s="13"/>
    </row>
    <row r="30" spans="1:11">
      <c r="A30" s="13"/>
    </row>
    <row r="31" spans="1:11">
      <c r="A31" s="13"/>
    </row>
    <row r="32" spans="1:11">
      <c r="A32" s="13"/>
    </row>
    <row r="33" spans="1:13">
      <c r="A33" s="13"/>
      <c r="L33" s="14"/>
    </row>
    <row r="34" spans="1:13">
      <c r="A34" s="13"/>
      <c r="L34" s="14"/>
    </row>
    <row r="35" spans="1:13">
      <c r="A35" s="13"/>
      <c r="L35" s="14"/>
    </row>
    <row r="36" spans="1:13">
      <c r="A36" s="13"/>
      <c r="L36" s="14"/>
    </row>
    <row r="37" spans="1:13">
      <c r="A37" s="13"/>
    </row>
    <row r="38" spans="1:13">
      <c r="A38" s="13"/>
    </row>
    <row r="39" spans="1:13">
      <c r="A39" s="13"/>
    </row>
    <row r="40" spans="1:13">
      <c r="A40" s="13"/>
      <c r="L40" s="14"/>
      <c r="M40" s="14"/>
    </row>
    <row r="41" spans="1:13">
      <c r="A41" s="13"/>
      <c r="L41" s="14"/>
      <c r="M41" s="14"/>
    </row>
    <row r="42" spans="1:13">
      <c r="A42" s="13"/>
      <c r="L42" s="14"/>
      <c r="M42" s="14"/>
    </row>
    <row r="43" spans="1:13">
      <c r="A43" s="13"/>
      <c r="L43" s="14"/>
      <c r="M43" s="14"/>
    </row>
    <row r="44" spans="1:13">
      <c r="A44" s="13"/>
      <c r="L44" s="14"/>
      <c r="M44" s="14"/>
    </row>
    <row r="45" spans="1:13">
      <c r="A45" s="13"/>
      <c r="L45" s="15"/>
      <c r="M45" s="14"/>
    </row>
    <row r="46" spans="1:13">
      <c r="A46" s="13"/>
      <c r="L46" s="14"/>
      <c r="M46" s="14"/>
    </row>
    <row r="47" spans="1:13">
      <c r="A47" s="13"/>
      <c r="L47" s="14"/>
      <c r="M47" s="14"/>
    </row>
    <row r="48" spans="1:13">
      <c r="A48" s="13"/>
      <c r="L48" s="14"/>
      <c r="M48" s="14"/>
    </row>
    <row r="49" spans="1:13">
      <c r="A49" s="13"/>
      <c r="L49" s="14"/>
      <c r="M49" s="14"/>
    </row>
    <row r="50" spans="1:13">
      <c r="A50" s="13"/>
      <c r="L50" s="14"/>
      <c r="M50" s="14"/>
    </row>
    <row r="51" spans="1:13">
      <c r="A51" s="13"/>
      <c r="L51" s="14"/>
      <c r="M51" s="14"/>
    </row>
    <row r="52" spans="1:13">
      <c r="A52" s="13"/>
      <c r="L52" s="14"/>
      <c r="M52" s="14"/>
    </row>
    <row r="53" spans="1:13">
      <c r="A53" s="13"/>
      <c r="L53" s="14"/>
      <c r="M53" s="14"/>
    </row>
    <row r="54" spans="1:13">
      <c r="A54" s="13"/>
      <c r="L54" s="14"/>
      <c r="M54" s="14"/>
    </row>
    <row r="55" spans="1:13">
      <c r="A55" s="13"/>
      <c r="L55" s="14"/>
      <c r="M55" s="14"/>
    </row>
    <row r="56" spans="1:13">
      <c r="A56" s="13"/>
    </row>
    <row r="57" spans="1:13">
      <c r="A57" s="13"/>
    </row>
    <row r="58" spans="1:13">
      <c r="A58" s="13"/>
    </row>
    <row r="59" spans="1:13">
      <c r="A59" s="13"/>
    </row>
    <row r="60" spans="1:13">
      <c r="A60" s="13"/>
    </row>
    <row r="61" spans="1:13">
      <c r="A61" s="13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M92"/>
  <sheetViews>
    <sheetView topLeftCell="B1" workbookViewId="0">
      <selection activeCell="B1" sqref="B1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55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41306</v>
      </c>
      <c r="C5" s="5">
        <v>5449</v>
      </c>
      <c r="D5" s="5">
        <v>44519</v>
      </c>
      <c r="E5" s="5" t="s">
        <v>14</v>
      </c>
      <c r="F5" s="5" t="s">
        <v>56</v>
      </c>
      <c r="G5" s="10">
        <v>150</v>
      </c>
      <c r="H5" s="11">
        <v>2</v>
      </c>
      <c r="I5" s="41">
        <v>490</v>
      </c>
      <c r="J5" s="41">
        <f>G5*I5</f>
        <v>73500</v>
      </c>
      <c r="K5" s="5" t="s">
        <v>17</v>
      </c>
    </row>
    <row r="6" spans="1:11">
      <c r="A6" s="4"/>
      <c r="B6" s="35">
        <v>41307</v>
      </c>
      <c r="C6" s="5">
        <v>5450</v>
      </c>
      <c r="D6" s="5">
        <v>44526</v>
      </c>
      <c r="E6" s="5" t="s">
        <v>14</v>
      </c>
      <c r="F6" s="10" t="s">
        <v>59</v>
      </c>
      <c r="G6" s="36">
        <v>368</v>
      </c>
      <c r="H6" s="11">
        <v>4</v>
      </c>
      <c r="I6" s="41">
        <v>490</v>
      </c>
      <c r="J6" s="41">
        <f t="shared" ref="J6:J35" si="0">G6*I6</f>
        <v>180320</v>
      </c>
      <c r="K6" s="5" t="s">
        <v>35</v>
      </c>
    </row>
    <row r="7" spans="1:11">
      <c r="B7" s="4"/>
      <c r="C7" s="5">
        <v>5451</v>
      </c>
      <c r="D7" s="5"/>
      <c r="E7" s="5"/>
      <c r="F7" s="5" t="s">
        <v>57</v>
      </c>
      <c r="G7" s="10"/>
      <c r="H7" s="11"/>
      <c r="I7" s="41">
        <v>490</v>
      </c>
      <c r="J7" s="41">
        <f t="shared" si="0"/>
        <v>0</v>
      </c>
      <c r="K7" s="5"/>
    </row>
    <row r="8" spans="1:11">
      <c r="B8" s="4"/>
      <c r="C8" s="5">
        <v>5452</v>
      </c>
      <c r="D8" s="5"/>
      <c r="E8" s="5"/>
      <c r="F8" s="5" t="s">
        <v>58</v>
      </c>
      <c r="G8" s="10"/>
      <c r="H8" s="11"/>
      <c r="I8" s="41">
        <v>490</v>
      </c>
      <c r="J8" s="41">
        <f t="shared" si="0"/>
        <v>0</v>
      </c>
      <c r="K8" s="5"/>
    </row>
    <row r="9" spans="1:11">
      <c r="B9" s="4">
        <v>41307</v>
      </c>
      <c r="C9" s="5">
        <v>5453</v>
      </c>
      <c r="D9" s="5">
        <v>44528</v>
      </c>
      <c r="E9" s="5" t="s">
        <v>18</v>
      </c>
      <c r="F9" s="5" t="s">
        <v>19</v>
      </c>
      <c r="G9" s="10">
        <v>50</v>
      </c>
      <c r="H9" s="11">
        <v>2</v>
      </c>
      <c r="I9" s="41">
        <v>490</v>
      </c>
      <c r="J9" s="41">
        <f t="shared" si="0"/>
        <v>24500</v>
      </c>
      <c r="K9" s="5" t="s">
        <v>16</v>
      </c>
    </row>
    <row r="10" spans="1:11">
      <c r="B10" s="4">
        <v>41308</v>
      </c>
      <c r="C10" s="5">
        <v>5454</v>
      </c>
      <c r="D10" s="5">
        <v>44535</v>
      </c>
      <c r="E10" s="5" t="s">
        <v>60</v>
      </c>
      <c r="F10" s="5" t="s">
        <v>61</v>
      </c>
      <c r="G10" s="10">
        <v>180</v>
      </c>
      <c r="H10" s="11">
        <v>2</v>
      </c>
      <c r="I10" s="41">
        <v>490</v>
      </c>
      <c r="J10" s="41">
        <f t="shared" si="0"/>
        <v>88200</v>
      </c>
      <c r="K10" s="5" t="s">
        <v>16</v>
      </c>
    </row>
    <row r="11" spans="1:11">
      <c r="B11" s="4">
        <v>41309</v>
      </c>
      <c r="C11" s="5">
        <v>5455</v>
      </c>
      <c r="D11" s="5">
        <v>44546</v>
      </c>
      <c r="E11" s="5" t="s">
        <v>14</v>
      </c>
      <c r="F11" s="5" t="s">
        <v>62</v>
      </c>
      <c r="G11" s="10">
        <v>254</v>
      </c>
      <c r="H11" s="11">
        <v>2</v>
      </c>
      <c r="I11" s="41">
        <v>490</v>
      </c>
      <c r="J11" s="41">
        <f t="shared" si="0"/>
        <v>124460</v>
      </c>
      <c r="K11" s="5" t="s">
        <v>20</v>
      </c>
    </row>
    <row r="12" spans="1:11">
      <c r="B12" s="4">
        <v>41312</v>
      </c>
      <c r="C12" s="5">
        <v>5456</v>
      </c>
      <c r="D12" s="5">
        <v>44590</v>
      </c>
      <c r="E12" s="5" t="s">
        <v>14</v>
      </c>
      <c r="F12" s="5" t="s">
        <v>63</v>
      </c>
      <c r="G12" s="10">
        <v>342</v>
      </c>
      <c r="H12" s="11">
        <v>2</v>
      </c>
      <c r="I12" s="41">
        <v>490</v>
      </c>
      <c r="J12" s="41">
        <f t="shared" si="0"/>
        <v>167580</v>
      </c>
      <c r="K12" s="5" t="s">
        <v>16</v>
      </c>
    </row>
    <row r="13" spans="1:11">
      <c r="B13" s="4">
        <v>41313</v>
      </c>
      <c r="C13" s="11">
        <v>5457</v>
      </c>
      <c r="D13" s="5">
        <v>44600</v>
      </c>
      <c r="E13" s="5" t="s">
        <v>48</v>
      </c>
      <c r="F13" s="5" t="s">
        <v>64</v>
      </c>
      <c r="G13" s="10">
        <v>99</v>
      </c>
      <c r="H13" s="11">
        <v>2</v>
      </c>
      <c r="I13" s="41">
        <v>490</v>
      </c>
      <c r="J13" s="41">
        <f t="shared" si="0"/>
        <v>48510</v>
      </c>
      <c r="K13" s="5" t="s">
        <v>16</v>
      </c>
    </row>
    <row r="14" spans="1:11">
      <c r="B14" s="4">
        <v>41315</v>
      </c>
      <c r="C14" s="5">
        <v>5458</v>
      </c>
      <c r="D14" s="5">
        <v>44610</v>
      </c>
      <c r="E14" s="5" t="s">
        <v>14</v>
      </c>
      <c r="F14" s="5" t="s">
        <v>65</v>
      </c>
      <c r="G14" s="10">
        <v>98</v>
      </c>
      <c r="H14" s="11">
        <v>2</v>
      </c>
      <c r="I14" s="41">
        <v>490</v>
      </c>
      <c r="J14" s="41">
        <f t="shared" si="0"/>
        <v>48020</v>
      </c>
      <c r="K14" s="5" t="s">
        <v>17</v>
      </c>
    </row>
    <row r="15" spans="1:11">
      <c r="B15" s="4">
        <v>41315</v>
      </c>
      <c r="C15" s="5">
        <v>5459</v>
      </c>
      <c r="D15" s="5">
        <v>44611</v>
      </c>
      <c r="E15" s="5" t="s">
        <v>14</v>
      </c>
      <c r="F15" s="5" t="s">
        <v>54</v>
      </c>
      <c r="G15" s="10">
        <v>98</v>
      </c>
      <c r="H15" s="11">
        <v>2</v>
      </c>
      <c r="I15" s="41">
        <v>490</v>
      </c>
      <c r="J15" s="41">
        <f t="shared" si="0"/>
        <v>48020</v>
      </c>
      <c r="K15" s="5" t="s">
        <v>20</v>
      </c>
    </row>
    <row r="16" spans="1:11">
      <c r="B16" s="4">
        <v>41317</v>
      </c>
      <c r="C16" s="5">
        <v>5460</v>
      </c>
      <c r="D16" s="5">
        <v>44628</v>
      </c>
      <c r="E16" s="5" t="s">
        <v>14</v>
      </c>
      <c r="F16" s="5" t="s">
        <v>66</v>
      </c>
      <c r="G16" s="10">
        <v>342</v>
      </c>
      <c r="H16" s="11">
        <v>2</v>
      </c>
      <c r="I16" s="41">
        <v>490</v>
      </c>
      <c r="J16" s="41">
        <f t="shared" si="0"/>
        <v>167580</v>
      </c>
      <c r="K16" s="5" t="s">
        <v>17</v>
      </c>
    </row>
    <row r="17" spans="1:11">
      <c r="B17" s="4">
        <v>41319</v>
      </c>
      <c r="C17" s="5">
        <v>5461</v>
      </c>
      <c r="D17" s="5">
        <v>44636</v>
      </c>
      <c r="E17" s="5" t="s">
        <v>67</v>
      </c>
      <c r="F17" s="5" t="s">
        <v>68</v>
      </c>
      <c r="G17" s="10">
        <v>275</v>
      </c>
      <c r="H17" s="11">
        <v>5</v>
      </c>
      <c r="I17" s="41">
        <v>490</v>
      </c>
      <c r="J17" s="41">
        <f t="shared" si="0"/>
        <v>134750</v>
      </c>
      <c r="K17" s="5" t="s">
        <v>28</v>
      </c>
    </row>
    <row r="18" spans="1:11">
      <c r="B18" s="4">
        <v>41319</v>
      </c>
      <c r="C18" s="5">
        <v>5462</v>
      </c>
      <c r="D18" s="5">
        <v>44637</v>
      </c>
      <c r="E18" s="5" t="s">
        <v>14</v>
      </c>
      <c r="F18" s="12" t="s">
        <v>69</v>
      </c>
      <c r="G18" s="10">
        <v>98</v>
      </c>
      <c r="H18" s="11">
        <v>2</v>
      </c>
      <c r="I18" s="41">
        <v>490</v>
      </c>
      <c r="J18" s="41">
        <f t="shared" si="0"/>
        <v>48020</v>
      </c>
      <c r="K18" s="5" t="s">
        <v>28</v>
      </c>
    </row>
    <row r="19" spans="1:11">
      <c r="A19" s="13"/>
      <c r="B19" s="42"/>
      <c r="C19" s="5">
        <v>5463</v>
      </c>
      <c r="D19" s="5"/>
      <c r="E19" s="5"/>
      <c r="F19" s="5" t="s">
        <v>70</v>
      </c>
      <c r="G19" s="5"/>
      <c r="H19" s="5"/>
      <c r="I19" s="41">
        <v>490</v>
      </c>
      <c r="J19" s="5">
        <f t="shared" si="0"/>
        <v>0</v>
      </c>
      <c r="K19" s="5"/>
    </row>
    <row r="20" spans="1:11">
      <c r="A20" s="13"/>
      <c r="B20" s="4">
        <v>41319</v>
      </c>
      <c r="C20" s="5">
        <v>5464</v>
      </c>
      <c r="D20" s="5">
        <v>44645</v>
      </c>
      <c r="E20" s="5" t="s">
        <v>14</v>
      </c>
      <c r="F20" s="5" t="s">
        <v>27</v>
      </c>
      <c r="G20" s="10">
        <v>108</v>
      </c>
      <c r="H20" s="11">
        <v>2</v>
      </c>
      <c r="I20" s="41">
        <v>490</v>
      </c>
      <c r="J20" s="41">
        <f t="shared" si="0"/>
        <v>52920</v>
      </c>
      <c r="K20" s="5" t="s">
        <v>16</v>
      </c>
    </row>
    <row r="21" spans="1:11">
      <c r="A21" s="13"/>
      <c r="B21" s="4">
        <v>41320</v>
      </c>
      <c r="C21" s="5">
        <v>5465</v>
      </c>
      <c r="D21" s="5">
        <v>44649</v>
      </c>
      <c r="E21" s="5" t="s">
        <v>48</v>
      </c>
      <c r="F21" s="5" t="s">
        <v>71</v>
      </c>
      <c r="G21" s="10">
        <v>297</v>
      </c>
      <c r="H21" s="11">
        <v>6</v>
      </c>
      <c r="I21" s="41">
        <v>490</v>
      </c>
      <c r="J21" s="41">
        <f t="shared" si="0"/>
        <v>145530</v>
      </c>
      <c r="K21" s="5" t="s">
        <v>35</v>
      </c>
    </row>
    <row r="22" spans="1:11">
      <c r="A22" s="13"/>
      <c r="B22" s="4">
        <v>41320</v>
      </c>
      <c r="C22" s="5">
        <v>5466</v>
      </c>
      <c r="D22" s="5">
        <v>44651</v>
      </c>
      <c r="E22" s="5" t="s">
        <v>72</v>
      </c>
      <c r="F22" s="5" t="s">
        <v>73</v>
      </c>
      <c r="G22" s="10">
        <v>260</v>
      </c>
      <c r="H22" s="11">
        <v>2</v>
      </c>
      <c r="I22" s="41">
        <v>490</v>
      </c>
      <c r="J22" s="41">
        <f t="shared" si="0"/>
        <v>127400</v>
      </c>
      <c r="K22" s="5" t="s">
        <v>20</v>
      </c>
    </row>
    <row r="23" spans="1:11">
      <c r="A23" s="13"/>
      <c r="B23" s="4">
        <v>41320</v>
      </c>
      <c r="C23" s="5">
        <v>5467</v>
      </c>
      <c r="D23" s="5">
        <v>44653</v>
      </c>
      <c r="E23" s="5" t="s">
        <v>14</v>
      </c>
      <c r="F23" s="5" t="s">
        <v>63</v>
      </c>
      <c r="G23" s="10">
        <v>513</v>
      </c>
      <c r="H23" s="11">
        <v>3</v>
      </c>
      <c r="I23" s="41">
        <v>490</v>
      </c>
      <c r="J23" s="41">
        <f t="shared" si="0"/>
        <v>251370</v>
      </c>
      <c r="K23" s="5" t="s">
        <v>16</v>
      </c>
    </row>
    <row r="24" spans="1:11">
      <c r="A24" s="13"/>
      <c r="B24" s="4">
        <v>41324</v>
      </c>
      <c r="C24" s="5">
        <v>5468</v>
      </c>
      <c r="D24" s="5">
        <v>44689</v>
      </c>
      <c r="E24" s="5" t="s">
        <v>14</v>
      </c>
      <c r="F24" s="5" t="s">
        <v>74</v>
      </c>
      <c r="G24" s="10">
        <v>89</v>
      </c>
      <c r="H24" s="11">
        <v>1</v>
      </c>
      <c r="I24" s="41">
        <v>490</v>
      </c>
      <c r="J24" s="41">
        <f t="shared" si="0"/>
        <v>43610</v>
      </c>
      <c r="K24" s="5" t="s">
        <v>17</v>
      </c>
    </row>
    <row r="25" spans="1:11">
      <c r="A25" s="13"/>
      <c r="B25" s="4">
        <v>41324</v>
      </c>
      <c r="C25" s="5">
        <v>5469</v>
      </c>
      <c r="D25" s="5">
        <v>44690</v>
      </c>
      <c r="E25" s="5" t="s">
        <v>14</v>
      </c>
      <c r="F25" s="5" t="s">
        <v>74</v>
      </c>
      <c r="G25" s="10">
        <v>178</v>
      </c>
      <c r="H25" s="11">
        <v>2</v>
      </c>
      <c r="I25" s="41">
        <v>490</v>
      </c>
      <c r="J25" s="41">
        <f t="shared" si="0"/>
        <v>87220</v>
      </c>
      <c r="K25" s="5" t="s">
        <v>17</v>
      </c>
    </row>
    <row r="26" spans="1:11">
      <c r="A26" s="13"/>
      <c r="B26" s="4">
        <v>41324</v>
      </c>
      <c r="C26" s="5">
        <v>5470</v>
      </c>
      <c r="D26" s="5">
        <v>44691</v>
      </c>
      <c r="E26" s="5" t="s">
        <v>14</v>
      </c>
      <c r="F26" s="5" t="s">
        <v>74</v>
      </c>
      <c r="G26" s="10">
        <v>178</v>
      </c>
      <c r="H26" s="11">
        <v>2</v>
      </c>
      <c r="I26" s="41">
        <v>490</v>
      </c>
      <c r="J26" s="41">
        <f t="shared" si="0"/>
        <v>87220</v>
      </c>
      <c r="K26" s="5" t="s">
        <v>17</v>
      </c>
    </row>
    <row r="27" spans="1:11">
      <c r="A27" s="13"/>
      <c r="B27" s="4">
        <v>41324</v>
      </c>
      <c r="C27" s="5">
        <v>5471</v>
      </c>
      <c r="D27" s="5">
        <v>44692</v>
      </c>
      <c r="E27" s="5" t="s">
        <v>14</v>
      </c>
      <c r="F27" s="5" t="s">
        <v>74</v>
      </c>
      <c r="G27" s="10">
        <v>178</v>
      </c>
      <c r="H27" s="11">
        <v>2</v>
      </c>
      <c r="I27" s="41">
        <v>490</v>
      </c>
      <c r="J27" s="41">
        <f t="shared" si="0"/>
        <v>87220</v>
      </c>
      <c r="K27" s="5" t="s">
        <v>17</v>
      </c>
    </row>
    <row r="28" spans="1:11">
      <c r="A28" s="13"/>
      <c r="B28" s="4">
        <v>41324</v>
      </c>
      <c r="C28" s="5">
        <v>5472</v>
      </c>
      <c r="D28" s="5">
        <v>44693</v>
      </c>
      <c r="E28" s="5" t="s">
        <v>14</v>
      </c>
      <c r="F28" s="5" t="s">
        <v>74</v>
      </c>
      <c r="G28" s="10">
        <v>89</v>
      </c>
      <c r="H28" s="11">
        <v>1</v>
      </c>
      <c r="I28" s="41">
        <v>490</v>
      </c>
      <c r="J28" s="41">
        <f t="shared" si="0"/>
        <v>43610</v>
      </c>
      <c r="K28" s="5" t="s">
        <v>17</v>
      </c>
    </row>
    <row r="29" spans="1:11">
      <c r="A29" s="13"/>
      <c r="B29" s="4">
        <v>41324</v>
      </c>
      <c r="C29" s="5">
        <v>5473</v>
      </c>
      <c r="D29" s="5">
        <v>44694</v>
      </c>
      <c r="E29" s="5" t="s">
        <v>14</v>
      </c>
      <c r="F29" s="5" t="s">
        <v>74</v>
      </c>
      <c r="G29" s="10">
        <v>178</v>
      </c>
      <c r="H29" s="11">
        <v>2</v>
      </c>
      <c r="I29" s="41">
        <v>490</v>
      </c>
      <c r="J29" s="41">
        <f t="shared" si="0"/>
        <v>87220</v>
      </c>
      <c r="K29" s="5" t="s">
        <v>17</v>
      </c>
    </row>
    <row r="30" spans="1:11">
      <c r="A30" s="13"/>
      <c r="B30" s="4">
        <v>41326</v>
      </c>
      <c r="C30" s="5">
        <v>5474</v>
      </c>
      <c r="D30" s="5">
        <v>44728</v>
      </c>
      <c r="E30" s="5" t="s">
        <v>14</v>
      </c>
      <c r="F30" s="5" t="s">
        <v>15</v>
      </c>
      <c r="G30" s="10">
        <v>124</v>
      </c>
      <c r="H30" s="11">
        <v>2</v>
      </c>
      <c r="I30" s="41">
        <v>490</v>
      </c>
      <c r="J30" s="41">
        <f t="shared" si="0"/>
        <v>60760</v>
      </c>
      <c r="K30" s="5" t="s">
        <v>16</v>
      </c>
    </row>
    <row r="31" spans="1:11">
      <c r="A31" s="13"/>
      <c r="B31" s="4">
        <v>41329</v>
      </c>
      <c r="C31" s="5">
        <v>5475</v>
      </c>
      <c r="D31" s="5">
        <v>44751</v>
      </c>
      <c r="E31" s="5" t="s">
        <v>29</v>
      </c>
      <c r="F31" s="5" t="s">
        <v>76</v>
      </c>
      <c r="G31" s="10">
        <v>98</v>
      </c>
      <c r="H31" s="11">
        <v>2</v>
      </c>
      <c r="I31" s="41">
        <v>490</v>
      </c>
      <c r="J31" s="41">
        <f t="shared" si="0"/>
        <v>48020</v>
      </c>
      <c r="K31" s="5" t="s">
        <v>17</v>
      </c>
    </row>
    <row r="32" spans="1:11">
      <c r="A32" s="13"/>
      <c r="B32" s="4">
        <v>41329</v>
      </c>
      <c r="C32" s="5">
        <v>5476</v>
      </c>
      <c r="D32" s="5">
        <v>44758</v>
      </c>
      <c r="E32" s="5" t="s">
        <v>18</v>
      </c>
      <c r="F32" s="5" t="s">
        <v>19</v>
      </c>
      <c r="G32" s="10">
        <v>50</v>
      </c>
      <c r="H32" s="11">
        <v>2</v>
      </c>
      <c r="I32" s="41">
        <v>490</v>
      </c>
      <c r="J32" s="41">
        <f t="shared" si="0"/>
        <v>24500</v>
      </c>
      <c r="K32" s="5" t="s">
        <v>16</v>
      </c>
    </row>
    <row r="33" spans="1:13">
      <c r="A33" s="13"/>
      <c r="B33" s="30"/>
      <c r="C33" s="31">
        <v>5477</v>
      </c>
      <c r="D33" s="31"/>
      <c r="E33" s="31"/>
      <c r="F33" s="31" t="s">
        <v>21</v>
      </c>
      <c r="G33" s="32"/>
      <c r="H33" s="33"/>
      <c r="I33" s="34">
        <v>490</v>
      </c>
      <c r="J33" s="34">
        <f t="shared" si="0"/>
        <v>0</v>
      </c>
      <c r="K33" s="31"/>
      <c r="L33" s="14"/>
    </row>
    <row r="34" spans="1:13">
      <c r="A34" s="13"/>
      <c r="B34" s="4">
        <v>41330</v>
      </c>
      <c r="C34" s="5">
        <v>5478</v>
      </c>
      <c r="D34" s="5">
        <v>44768</v>
      </c>
      <c r="E34" s="5" t="s">
        <v>14</v>
      </c>
      <c r="F34" s="5" t="s">
        <v>27</v>
      </c>
      <c r="G34" s="10">
        <v>162</v>
      </c>
      <c r="H34" s="11">
        <v>3</v>
      </c>
      <c r="I34" s="41">
        <v>490</v>
      </c>
      <c r="J34" s="41">
        <f t="shared" si="0"/>
        <v>79380</v>
      </c>
      <c r="K34" s="5" t="s">
        <v>16</v>
      </c>
      <c r="L34" s="14"/>
    </row>
    <row r="35" spans="1:13">
      <c r="A35" s="13"/>
      <c r="B35" s="4">
        <v>41332</v>
      </c>
      <c r="C35" s="5">
        <v>5479</v>
      </c>
      <c r="D35" s="5">
        <v>44788</v>
      </c>
      <c r="E35" s="5" t="s">
        <v>67</v>
      </c>
      <c r="F35" s="5" t="s">
        <v>77</v>
      </c>
      <c r="G35" s="10">
        <v>110</v>
      </c>
      <c r="H35" s="11">
        <v>2</v>
      </c>
      <c r="I35" s="41">
        <v>490</v>
      </c>
      <c r="J35" s="41">
        <f t="shared" si="0"/>
        <v>53900</v>
      </c>
      <c r="K35" s="5" t="s">
        <v>17</v>
      </c>
      <c r="L35" s="43" t="s">
        <v>79</v>
      </c>
    </row>
    <row r="36" spans="1:13" ht="15.75" thickBot="1">
      <c r="A36" s="13"/>
      <c r="B36" s="17"/>
      <c r="C36" s="17"/>
      <c r="D36" s="18"/>
      <c r="E36" s="19"/>
      <c r="F36" s="19"/>
      <c r="G36" s="6">
        <f>SUM(G5:G35)</f>
        <v>4966</v>
      </c>
      <c r="H36" s="20"/>
      <c r="I36" s="21"/>
      <c r="J36" s="22">
        <f>SUM(J5:J35)</f>
        <v>2433340</v>
      </c>
      <c r="L36" s="14"/>
    </row>
    <row r="37" spans="1:13" ht="15.75" thickBot="1">
      <c r="A37" s="13"/>
      <c r="B37" s="17"/>
      <c r="D37" s="16"/>
      <c r="E37" s="16"/>
      <c r="F37" s="16"/>
    </row>
    <row r="38" spans="1:13" ht="15.75">
      <c r="A38" s="13"/>
      <c r="F38" s="24" t="s">
        <v>10</v>
      </c>
    </row>
    <row r="39" spans="1:13" ht="19.5" thickBot="1">
      <c r="A39" s="13"/>
      <c r="F39" s="25"/>
      <c r="I39" s="26" t="s">
        <v>11</v>
      </c>
      <c r="J39" s="26" t="s">
        <v>12</v>
      </c>
    </row>
    <row r="40" spans="1:13" ht="15.75" thickBot="1">
      <c r="A40" s="13"/>
      <c r="F40" s="25"/>
      <c r="I40" s="27">
        <f>G36*7%/3</f>
        <v>115.87333333333335</v>
      </c>
      <c r="J40" s="28">
        <f>J36*4%/5</f>
        <v>19466.72</v>
      </c>
      <c r="L40" s="14"/>
      <c r="M40" s="14"/>
    </row>
    <row r="41" spans="1:13" ht="15.75" thickBot="1">
      <c r="A41" s="13"/>
      <c r="F41" s="29"/>
      <c r="L41" s="14"/>
      <c r="M41" s="14"/>
    </row>
    <row r="42" spans="1:13">
      <c r="A42" s="13"/>
      <c r="L42" s="14"/>
      <c r="M42" s="14"/>
    </row>
    <row r="43" spans="1:13">
      <c r="A43" s="13"/>
      <c r="L43" s="14"/>
      <c r="M43" s="14"/>
    </row>
    <row r="44" spans="1:13">
      <c r="A44" s="13"/>
      <c r="L44" s="14"/>
      <c r="M44" s="14"/>
    </row>
    <row r="45" spans="1:13">
      <c r="A45" s="13"/>
      <c r="L45" s="15"/>
      <c r="M45" s="14"/>
    </row>
    <row r="46" spans="1:13">
      <c r="A46" s="13"/>
      <c r="L46" s="14"/>
      <c r="M46" s="14"/>
    </row>
    <row r="47" spans="1:13">
      <c r="A47" s="13"/>
      <c r="L47" s="14"/>
      <c r="M47" s="14"/>
    </row>
    <row r="48" spans="1:13">
      <c r="A48" s="13"/>
      <c r="L48" s="14"/>
      <c r="M48" s="14"/>
    </row>
    <row r="49" spans="1:13">
      <c r="A49" s="13"/>
      <c r="L49" s="14"/>
      <c r="M49" s="14"/>
    </row>
    <row r="50" spans="1:13">
      <c r="A50" s="13"/>
      <c r="L50" s="14"/>
      <c r="M50" s="14"/>
    </row>
    <row r="51" spans="1:13">
      <c r="A51" s="13"/>
      <c r="L51" s="14"/>
      <c r="M51" s="14"/>
    </row>
    <row r="52" spans="1:13">
      <c r="A52" s="13"/>
      <c r="L52" s="14"/>
      <c r="M52" s="14"/>
    </row>
    <row r="53" spans="1:13">
      <c r="A53" s="13"/>
      <c r="L53" s="14"/>
      <c r="M53" s="14"/>
    </row>
    <row r="54" spans="1:13">
      <c r="A54" s="13"/>
      <c r="L54" s="14"/>
      <c r="M54" s="14"/>
    </row>
    <row r="55" spans="1:13">
      <c r="A55" s="13"/>
      <c r="L55" s="14"/>
      <c r="M55" s="14"/>
    </row>
    <row r="56" spans="1:13">
      <c r="A56" s="13"/>
    </row>
    <row r="57" spans="1:13">
      <c r="A57" s="13"/>
    </row>
    <row r="58" spans="1:13">
      <c r="A58" s="13"/>
    </row>
    <row r="59" spans="1:13">
      <c r="A59" s="13"/>
    </row>
    <row r="60" spans="1:13">
      <c r="A60" s="13"/>
    </row>
    <row r="61" spans="1:13">
      <c r="A61" s="13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M90"/>
  <sheetViews>
    <sheetView topLeftCell="B1" workbookViewId="0">
      <selection activeCell="B1" sqref="B1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36" style="1" customWidth="1"/>
    <col min="7" max="7" width="11.42578125" style="1"/>
    <col min="8" max="8" width="11.42578125" style="23"/>
    <col min="9" max="9" width="12.7109375" style="1" customWidth="1"/>
    <col min="10" max="10" width="11.42578125" style="1" customWidth="1"/>
    <col min="11" max="11" width="13.42578125" style="1" customWidth="1"/>
    <col min="12" max="16384" width="11.42578125" style="1"/>
  </cols>
  <sheetData>
    <row r="3" spans="1:11" ht="18.75">
      <c r="B3" s="47" t="s">
        <v>13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35">
        <v>41275</v>
      </c>
      <c r="C5" s="5">
        <v>5411</v>
      </c>
      <c r="D5" s="5">
        <v>44147</v>
      </c>
      <c r="E5" s="5" t="s">
        <v>14</v>
      </c>
      <c r="F5" s="5" t="s">
        <v>15</v>
      </c>
      <c r="G5" s="6">
        <v>124</v>
      </c>
      <c r="H5" s="7">
        <v>2</v>
      </c>
      <c r="I5" s="8">
        <v>490</v>
      </c>
      <c r="J5" s="8">
        <f>G5*I5</f>
        <v>60760</v>
      </c>
      <c r="K5" s="5" t="s">
        <v>16</v>
      </c>
    </row>
    <row r="6" spans="1:11">
      <c r="A6" s="4"/>
      <c r="B6" s="35">
        <v>41275</v>
      </c>
      <c r="C6" s="5">
        <v>5408</v>
      </c>
      <c r="D6" s="5">
        <v>44109</v>
      </c>
      <c r="E6" s="5" t="s">
        <v>29</v>
      </c>
      <c r="F6" s="10" t="s">
        <v>30</v>
      </c>
      <c r="G6" s="36">
        <v>138</v>
      </c>
      <c r="H6" s="7">
        <v>2</v>
      </c>
      <c r="I6" s="8">
        <v>490</v>
      </c>
      <c r="J6" s="8">
        <v>67620</v>
      </c>
      <c r="K6" s="5" t="s">
        <v>17</v>
      </c>
    </row>
    <row r="7" spans="1:11">
      <c r="B7" s="35">
        <v>41276</v>
      </c>
      <c r="C7" s="5">
        <v>5413</v>
      </c>
      <c r="D7" s="5">
        <v>44123</v>
      </c>
      <c r="E7" s="5" t="s">
        <v>14</v>
      </c>
      <c r="F7" s="5" t="s">
        <v>15</v>
      </c>
      <c r="G7" s="10">
        <v>130</v>
      </c>
      <c r="H7" s="11">
        <v>2</v>
      </c>
      <c r="I7" s="8">
        <v>490</v>
      </c>
      <c r="J7" s="8">
        <f t="shared" ref="J7:J42" si="0">G7*I7</f>
        <v>63700</v>
      </c>
      <c r="K7" s="5" t="s">
        <v>17</v>
      </c>
    </row>
    <row r="8" spans="1:11">
      <c r="B8" s="35">
        <v>41276</v>
      </c>
      <c r="C8" s="5">
        <v>5414</v>
      </c>
      <c r="D8" s="5">
        <v>44130</v>
      </c>
      <c r="E8" s="5" t="s">
        <v>18</v>
      </c>
      <c r="F8" s="5" t="s">
        <v>19</v>
      </c>
      <c r="G8" s="6">
        <v>50</v>
      </c>
      <c r="H8" s="7">
        <v>2</v>
      </c>
      <c r="I8" s="8">
        <v>490</v>
      </c>
      <c r="J8" s="8">
        <f t="shared" si="0"/>
        <v>24500</v>
      </c>
      <c r="K8" s="9" t="s">
        <v>20</v>
      </c>
    </row>
    <row r="9" spans="1:11">
      <c r="B9" s="44"/>
      <c r="C9" s="31">
        <v>5415</v>
      </c>
      <c r="D9" s="31"/>
      <c r="E9" s="31"/>
      <c r="F9" s="31" t="s">
        <v>21</v>
      </c>
      <c r="G9" s="32"/>
      <c r="H9" s="33"/>
      <c r="I9" s="34">
        <v>490</v>
      </c>
      <c r="J9" s="34">
        <f t="shared" si="0"/>
        <v>0</v>
      </c>
      <c r="K9" s="31"/>
    </row>
    <row r="10" spans="1:11">
      <c r="B10" s="35">
        <v>41277</v>
      </c>
      <c r="C10" s="5">
        <v>5416</v>
      </c>
      <c r="D10" s="5">
        <v>44148</v>
      </c>
      <c r="E10" s="5" t="s">
        <v>14</v>
      </c>
      <c r="F10" s="5" t="s">
        <v>22</v>
      </c>
      <c r="G10" s="6">
        <v>190</v>
      </c>
      <c r="H10" s="7">
        <v>2</v>
      </c>
      <c r="I10" s="8">
        <v>490</v>
      </c>
      <c r="J10" s="8">
        <f t="shared" si="0"/>
        <v>93100</v>
      </c>
      <c r="K10" s="9" t="s">
        <v>20</v>
      </c>
    </row>
    <row r="11" spans="1:11">
      <c r="B11" s="35">
        <v>41277</v>
      </c>
      <c r="C11" s="5">
        <v>5417</v>
      </c>
      <c r="D11" s="5">
        <v>44163</v>
      </c>
      <c r="E11" s="5" t="s">
        <v>14</v>
      </c>
      <c r="F11" s="5" t="s">
        <v>23</v>
      </c>
      <c r="G11" s="10">
        <v>268</v>
      </c>
      <c r="H11" s="11">
        <v>4</v>
      </c>
      <c r="I11" s="8">
        <v>490</v>
      </c>
      <c r="J11" s="8">
        <f t="shared" si="0"/>
        <v>131320</v>
      </c>
      <c r="K11" s="5" t="s">
        <v>20</v>
      </c>
    </row>
    <row r="12" spans="1:11">
      <c r="B12" s="35">
        <v>41279</v>
      </c>
      <c r="C12" s="5">
        <v>5418</v>
      </c>
      <c r="D12" s="5">
        <v>44166</v>
      </c>
      <c r="E12" s="5" t="s">
        <v>18</v>
      </c>
      <c r="F12" s="5" t="s">
        <v>19</v>
      </c>
      <c r="G12" s="10">
        <v>50</v>
      </c>
      <c r="H12" s="11">
        <v>2</v>
      </c>
      <c r="I12" s="8">
        <v>490</v>
      </c>
      <c r="J12" s="8">
        <f t="shared" si="0"/>
        <v>24500</v>
      </c>
      <c r="K12" s="5" t="s">
        <v>20</v>
      </c>
    </row>
    <row r="13" spans="1:11">
      <c r="B13" s="35">
        <v>41279</v>
      </c>
      <c r="C13" s="11">
        <v>5419</v>
      </c>
      <c r="D13" s="5">
        <v>44169</v>
      </c>
      <c r="E13" s="5" t="s">
        <v>25</v>
      </c>
      <c r="F13" s="5" t="s">
        <v>24</v>
      </c>
      <c r="G13" s="10">
        <v>93</v>
      </c>
      <c r="H13" s="11">
        <v>3</v>
      </c>
      <c r="I13" s="8">
        <v>490</v>
      </c>
      <c r="J13" s="8">
        <f t="shared" si="0"/>
        <v>45570</v>
      </c>
      <c r="K13" s="5" t="s">
        <v>26</v>
      </c>
    </row>
    <row r="14" spans="1:11">
      <c r="B14" s="35">
        <v>41279</v>
      </c>
      <c r="C14" s="5">
        <v>5420</v>
      </c>
      <c r="D14" s="5">
        <v>44169</v>
      </c>
      <c r="E14" s="5" t="s">
        <v>25</v>
      </c>
      <c r="F14" s="5" t="s">
        <v>24</v>
      </c>
      <c r="G14" s="10">
        <v>62</v>
      </c>
      <c r="H14" s="11">
        <v>2</v>
      </c>
      <c r="I14" s="8">
        <v>490</v>
      </c>
      <c r="J14" s="8">
        <f t="shared" si="0"/>
        <v>30380</v>
      </c>
      <c r="K14" s="5" t="s">
        <v>26</v>
      </c>
    </row>
    <row r="15" spans="1:11">
      <c r="B15" s="35">
        <v>41279</v>
      </c>
      <c r="C15" s="5">
        <v>5421</v>
      </c>
      <c r="D15" s="5">
        <v>44176</v>
      </c>
      <c r="E15" s="5" t="s">
        <v>14</v>
      </c>
      <c r="F15" s="5" t="s">
        <v>27</v>
      </c>
      <c r="G15" s="10">
        <v>108</v>
      </c>
      <c r="H15" s="11">
        <v>2</v>
      </c>
      <c r="I15" s="8">
        <v>490</v>
      </c>
      <c r="J15" s="8">
        <f t="shared" si="0"/>
        <v>52920</v>
      </c>
      <c r="K15" s="5" t="s">
        <v>28</v>
      </c>
    </row>
    <row r="16" spans="1:11">
      <c r="B16" s="35">
        <v>41275</v>
      </c>
      <c r="C16" s="5">
        <v>5410</v>
      </c>
      <c r="D16" s="5">
        <v>44118</v>
      </c>
      <c r="E16" s="5" t="s">
        <v>29</v>
      </c>
      <c r="F16" s="5" t="s">
        <v>31</v>
      </c>
      <c r="G16" s="10">
        <v>260</v>
      </c>
      <c r="H16" s="11">
        <v>4</v>
      </c>
      <c r="I16" s="8">
        <v>490</v>
      </c>
      <c r="J16" s="8">
        <f t="shared" si="0"/>
        <v>127400</v>
      </c>
      <c r="K16" s="5" t="s">
        <v>32</v>
      </c>
    </row>
    <row r="17" spans="1:12">
      <c r="B17" s="35">
        <v>41275</v>
      </c>
      <c r="C17" s="5">
        <v>5411</v>
      </c>
      <c r="D17" s="5">
        <v>44147</v>
      </c>
      <c r="E17" s="5" t="s">
        <v>29</v>
      </c>
      <c r="F17" s="12" t="s">
        <v>31</v>
      </c>
      <c r="G17" s="10">
        <v>124</v>
      </c>
      <c r="H17" s="11">
        <v>2</v>
      </c>
      <c r="I17" s="8">
        <v>490</v>
      </c>
      <c r="J17" s="8">
        <f t="shared" si="0"/>
        <v>60760</v>
      </c>
      <c r="K17" s="5" t="s">
        <v>16</v>
      </c>
    </row>
    <row r="18" spans="1:12">
      <c r="A18" s="13"/>
      <c r="B18" s="35">
        <v>41275</v>
      </c>
      <c r="C18" s="5">
        <v>5412</v>
      </c>
      <c r="D18" s="5">
        <v>44147</v>
      </c>
      <c r="E18" s="5" t="s">
        <v>29</v>
      </c>
      <c r="F18" s="5" t="s">
        <v>33</v>
      </c>
      <c r="G18" s="10">
        <v>94</v>
      </c>
      <c r="H18" s="11">
        <v>2</v>
      </c>
      <c r="I18" s="8">
        <v>490</v>
      </c>
      <c r="J18" s="8">
        <f t="shared" si="0"/>
        <v>46060</v>
      </c>
      <c r="K18" s="5" t="s">
        <v>16</v>
      </c>
    </row>
    <row r="19" spans="1:12">
      <c r="A19" s="13"/>
      <c r="B19" s="35">
        <v>41276</v>
      </c>
      <c r="C19" s="5">
        <v>5413</v>
      </c>
      <c r="D19" s="5">
        <v>44123</v>
      </c>
      <c r="E19" s="5" t="s">
        <v>29</v>
      </c>
      <c r="F19" s="5" t="s">
        <v>31</v>
      </c>
      <c r="G19" s="10">
        <v>130</v>
      </c>
      <c r="H19" s="11">
        <v>2</v>
      </c>
      <c r="I19" s="8">
        <v>490</v>
      </c>
      <c r="J19" s="8">
        <f t="shared" si="0"/>
        <v>63700</v>
      </c>
      <c r="K19" s="5" t="s">
        <v>17</v>
      </c>
    </row>
    <row r="20" spans="1:12">
      <c r="A20" s="13"/>
      <c r="B20" s="35">
        <v>41276</v>
      </c>
      <c r="C20" s="5">
        <v>5414</v>
      </c>
      <c r="D20" s="5">
        <v>44130</v>
      </c>
      <c r="E20" s="5" t="s">
        <v>18</v>
      </c>
      <c r="F20" s="5" t="s">
        <v>19</v>
      </c>
      <c r="G20" s="10">
        <v>50</v>
      </c>
      <c r="H20" s="11">
        <v>2</v>
      </c>
      <c r="I20" s="8">
        <v>490</v>
      </c>
      <c r="J20" s="8">
        <f t="shared" si="0"/>
        <v>24500</v>
      </c>
      <c r="K20" s="5" t="s">
        <v>20</v>
      </c>
    </row>
    <row r="21" spans="1:12">
      <c r="A21" s="13"/>
      <c r="B21" s="44"/>
      <c r="C21" s="31">
        <v>5415</v>
      </c>
      <c r="D21" s="31"/>
      <c r="E21" s="31"/>
      <c r="F21" s="31" t="s">
        <v>21</v>
      </c>
      <c r="G21" s="32"/>
      <c r="H21" s="33"/>
      <c r="I21" s="34">
        <v>490</v>
      </c>
      <c r="J21" s="34">
        <f t="shared" si="0"/>
        <v>0</v>
      </c>
      <c r="K21" s="31"/>
    </row>
    <row r="22" spans="1:12">
      <c r="A22" s="13"/>
      <c r="B22" s="35">
        <v>41277</v>
      </c>
      <c r="C22" s="5">
        <v>5416</v>
      </c>
      <c r="D22" s="5">
        <v>44148</v>
      </c>
      <c r="E22" s="5" t="s">
        <v>29</v>
      </c>
      <c r="F22" s="5" t="s">
        <v>34</v>
      </c>
      <c r="G22" s="10">
        <v>190</v>
      </c>
      <c r="H22" s="11">
        <v>2</v>
      </c>
      <c r="I22" s="8">
        <v>490</v>
      </c>
      <c r="J22" s="8">
        <f t="shared" si="0"/>
        <v>93100</v>
      </c>
      <c r="K22" s="5" t="s">
        <v>20</v>
      </c>
    </row>
    <row r="23" spans="1:12">
      <c r="A23" s="13"/>
      <c r="B23" s="35">
        <v>41279</v>
      </c>
      <c r="C23" s="5">
        <v>5417</v>
      </c>
      <c r="D23" s="5">
        <v>44163</v>
      </c>
      <c r="E23" s="5" t="s">
        <v>29</v>
      </c>
      <c r="F23" s="5" t="s">
        <v>23</v>
      </c>
      <c r="G23" s="10">
        <v>268</v>
      </c>
      <c r="H23" s="11">
        <v>4</v>
      </c>
      <c r="I23" s="8">
        <v>490</v>
      </c>
      <c r="J23" s="8">
        <f t="shared" si="0"/>
        <v>131320</v>
      </c>
      <c r="K23" s="5" t="s">
        <v>20</v>
      </c>
    </row>
    <row r="24" spans="1:12">
      <c r="A24" s="13"/>
      <c r="B24" s="35">
        <v>41279</v>
      </c>
      <c r="C24" s="5">
        <v>5418</v>
      </c>
      <c r="D24" s="5">
        <v>44166</v>
      </c>
      <c r="E24" s="5" t="s">
        <v>18</v>
      </c>
      <c r="F24" s="5" t="s">
        <v>19</v>
      </c>
      <c r="G24" s="10">
        <v>50</v>
      </c>
      <c r="H24" s="11">
        <v>2</v>
      </c>
      <c r="I24" s="8">
        <v>490</v>
      </c>
      <c r="J24" s="8">
        <f t="shared" si="0"/>
        <v>24500</v>
      </c>
      <c r="K24" s="5" t="s">
        <v>20</v>
      </c>
    </row>
    <row r="25" spans="1:12">
      <c r="A25" s="13"/>
      <c r="B25" s="35">
        <v>41279</v>
      </c>
      <c r="C25" s="5">
        <v>5419</v>
      </c>
      <c r="D25" s="5">
        <v>44169</v>
      </c>
      <c r="E25" s="5" t="s">
        <v>25</v>
      </c>
      <c r="F25" s="5" t="s">
        <v>24</v>
      </c>
      <c r="G25" s="10">
        <v>93</v>
      </c>
      <c r="H25" s="11">
        <v>3</v>
      </c>
      <c r="I25" s="8">
        <v>490</v>
      </c>
      <c r="J25" s="8">
        <f t="shared" si="0"/>
        <v>45570</v>
      </c>
      <c r="K25" s="5" t="s">
        <v>35</v>
      </c>
    </row>
    <row r="26" spans="1:12">
      <c r="A26" s="13"/>
      <c r="B26" s="35">
        <v>41279</v>
      </c>
      <c r="C26" s="5">
        <v>5420</v>
      </c>
      <c r="D26" s="5">
        <v>44169</v>
      </c>
      <c r="E26" s="5" t="s">
        <v>25</v>
      </c>
      <c r="F26" s="5" t="s">
        <v>24</v>
      </c>
      <c r="G26" s="10">
        <v>62</v>
      </c>
      <c r="H26" s="11">
        <v>2</v>
      </c>
      <c r="I26" s="8">
        <v>490</v>
      </c>
      <c r="J26" s="8">
        <f t="shared" si="0"/>
        <v>30380</v>
      </c>
      <c r="K26" s="5" t="s">
        <v>35</v>
      </c>
    </row>
    <row r="27" spans="1:12">
      <c r="A27" s="13"/>
      <c r="B27" s="35">
        <v>41279</v>
      </c>
      <c r="C27" s="5">
        <v>5421</v>
      </c>
      <c r="D27" s="5">
        <v>44176</v>
      </c>
      <c r="E27" s="5" t="s">
        <v>29</v>
      </c>
      <c r="F27" s="5" t="s">
        <v>36</v>
      </c>
      <c r="G27" s="10">
        <v>108</v>
      </c>
      <c r="H27" s="11">
        <v>2</v>
      </c>
      <c r="I27" s="8">
        <v>490</v>
      </c>
      <c r="J27" s="8">
        <f t="shared" si="0"/>
        <v>52920</v>
      </c>
      <c r="K27" s="5" t="s">
        <v>28</v>
      </c>
    </row>
    <row r="28" spans="1:12">
      <c r="A28" s="13"/>
      <c r="B28" s="35">
        <v>41281</v>
      </c>
      <c r="C28" s="5">
        <v>5422</v>
      </c>
      <c r="D28" s="5">
        <v>44190</v>
      </c>
      <c r="E28" s="5" t="s">
        <v>29</v>
      </c>
      <c r="F28" s="5" t="s">
        <v>33</v>
      </c>
      <c r="G28" s="10">
        <v>168</v>
      </c>
      <c r="H28" s="11">
        <v>2</v>
      </c>
      <c r="I28" s="8">
        <v>490</v>
      </c>
      <c r="J28" s="8">
        <f t="shared" si="0"/>
        <v>82320</v>
      </c>
      <c r="K28" s="5" t="s">
        <v>17</v>
      </c>
    </row>
    <row r="29" spans="1:12">
      <c r="A29" s="13"/>
      <c r="B29" s="35">
        <v>41281</v>
      </c>
      <c r="C29" s="5">
        <v>5423</v>
      </c>
      <c r="D29" s="5">
        <v>44196</v>
      </c>
      <c r="E29" s="5" t="s">
        <v>29</v>
      </c>
      <c r="F29" s="5" t="s">
        <v>31</v>
      </c>
      <c r="G29" s="10">
        <v>124</v>
      </c>
      <c r="H29" s="11">
        <v>2</v>
      </c>
      <c r="I29" s="8">
        <v>490</v>
      </c>
      <c r="J29" s="8">
        <f t="shared" si="0"/>
        <v>60760</v>
      </c>
      <c r="K29" s="5" t="s">
        <v>16</v>
      </c>
    </row>
    <row r="30" spans="1:12">
      <c r="A30" s="13"/>
      <c r="B30" s="45">
        <v>41285</v>
      </c>
      <c r="C30" s="37">
        <v>5424</v>
      </c>
      <c r="D30" s="37">
        <v>44252</v>
      </c>
      <c r="E30" s="37"/>
      <c r="F30" s="37" t="s">
        <v>37</v>
      </c>
      <c r="G30" s="38"/>
      <c r="H30" s="39"/>
      <c r="I30" s="40">
        <v>490</v>
      </c>
      <c r="J30" s="40">
        <f t="shared" si="0"/>
        <v>0</v>
      </c>
      <c r="K30" s="37"/>
    </row>
    <row r="31" spans="1:12">
      <c r="A31" s="13"/>
      <c r="B31" s="35">
        <v>41286</v>
      </c>
      <c r="C31" s="5">
        <v>5425</v>
      </c>
      <c r="D31" s="5">
        <v>44264</v>
      </c>
      <c r="E31" s="5" t="s">
        <v>38</v>
      </c>
      <c r="F31" s="5" t="s">
        <v>39</v>
      </c>
      <c r="G31" s="10">
        <v>116</v>
      </c>
      <c r="H31" s="11">
        <v>2</v>
      </c>
      <c r="I31" s="8">
        <v>490</v>
      </c>
      <c r="J31" s="8">
        <f t="shared" si="0"/>
        <v>56840</v>
      </c>
      <c r="K31" s="5" t="s">
        <v>16</v>
      </c>
    </row>
    <row r="32" spans="1:12">
      <c r="A32" s="13"/>
      <c r="B32" s="35">
        <v>41287</v>
      </c>
      <c r="C32" s="5">
        <v>5426</v>
      </c>
      <c r="D32" s="5">
        <v>44267</v>
      </c>
      <c r="E32" s="5" t="s">
        <v>29</v>
      </c>
      <c r="F32" s="5" t="s">
        <v>40</v>
      </c>
      <c r="G32" s="10">
        <v>178</v>
      </c>
      <c r="H32" s="11">
        <v>2</v>
      </c>
      <c r="I32" s="8">
        <v>490</v>
      </c>
      <c r="J32" s="8">
        <f t="shared" si="0"/>
        <v>87220</v>
      </c>
      <c r="K32" s="5" t="s">
        <v>20</v>
      </c>
      <c r="L32" s="14"/>
    </row>
    <row r="33" spans="1:13">
      <c r="A33" s="13"/>
      <c r="B33" s="44"/>
      <c r="C33" s="31">
        <v>5427</v>
      </c>
      <c r="D33" s="31"/>
      <c r="E33" s="31"/>
      <c r="F33" s="31" t="s">
        <v>21</v>
      </c>
      <c r="G33" s="32"/>
      <c r="H33" s="33"/>
      <c r="I33" s="34">
        <v>490</v>
      </c>
      <c r="J33" s="34">
        <f t="shared" si="0"/>
        <v>0</v>
      </c>
      <c r="K33" s="31"/>
      <c r="L33" s="14"/>
    </row>
    <row r="34" spans="1:13">
      <c r="A34" s="13"/>
      <c r="B34" s="35">
        <v>41287</v>
      </c>
      <c r="C34" s="5">
        <v>5428</v>
      </c>
      <c r="D34" s="5">
        <v>44268</v>
      </c>
      <c r="E34" s="5" t="s">
        <v>29</v>
      </c>
      <c r="F34" s="5" t="s">
        <v>27</v>
      </c>
      <c r="G34" s="10">
        <v>130</v>
      </c>
      <c r="H34" s="11">
        <v>2</v>
      </c>
      <c r="I34" s="8">
        <v>490</v>
      </c>
      <c r="J34" s="8">
        <f t="shared" si="0"/>
        <v>63700</v>
      </c>
      <c r="K34" s="5" t="s">
        <v>16</v>
      </c>
      <c r="L34" s="14"/>
    </row>
    <row r="35" spans="1:13">
      <c r="A35" s="13"/>
      <c r="B35" s="35">
        <v>41290</v>
      </c>
      <c r="C35" s="5">
        <v>5429</v>
      </c>
      <c r="D35" s="5">
        <v>44307</v>
      </c>
      <c r="E35" s="5" t="s">
        <v>41</v>
      </c>
      <c r="F35" s="5" t="s">
        <v>42</v>
      </c>
      <c r="G35" s="10">
        <v>100</v>
      </c>
      <c r="H35" s="11">
        <v>2</v>
      </c>
      <c r="I35" s="8">
        <v>490</v>
      </c>
      <c r="J35" s="8">
        <f t="shared" si="0"/>
        <v>49000</v>
      </c>
      <c r="K35" s="5" t="s">
        <v>35</v>
      </c>
      <c r="L35" s="14"/>
    </row>
    <row r="36" spans="1:13">
      <c r="A36" s="13"/>
      <c r="B36" s="35">
        <v>41291</v>
      </c>
      <c r="C36" s="5">
        <v>5430</v>
      </c>
      <c r="D36" s="5">
        <v>44321</v>
      </c>
      <c r="E36" s="5" t="s">
        <v>29</v>
      </c>
      <c r="F36" s="5" t="s">
        <v>33</v>
      </c>
      <c r="G36" s="10">
        <v>94</v>
      </c>
      <c r="H36" s="11">
        <v>2</v>
      </c>
      <c r="I36" s="8">
        <v>490</v>
      </c>
      <c r="J36" s="8">
        <f t="shared" si="0"/>
        <v>46060</v>
      </c>
      <c r="K36" s="5" t="s">
        <v>16</v>
      </c>
    </row>
    <row r="37" spans="1:13">
      <c r="A37" s="13"/>
      <c r="B37" s="35">
        <v>41291</v>
      </c>
      <c r="C37" s="5">
        <v>5431</v>
      </c>
      <c r="D37" s="5">
        <v>44321</v>
      </c>
      <c r="E37" s="5" t="s">
        <v>29</v>
      </c>
      <c r="F37" s="5" t="s">
        <v>43</v>
      </c>
      <c r="G37" s="10">
        <v>284</v>
      </c>
      <c r="H37" s="11">
        <v>2</v>
      </c>
      <c r="I37" s="8">
        <v>490</v>
      </c>
      <c r="J37" s="8">
        <f t="shared" si="0"/>
        <v>139160</v>
      </c>
      <c r="K37" s="5" t="s">
        <v>16</v>
      </c>
    </row>
    <row r="38" spans="1:13">
      <c r="A38" s="13"/>
      <c r="B38" s="35">
        <v>41292</v>
      </c>
      <c r="C38" s="5">
        <v>5432</v>
      </c>
      <c r="D38" s="5">
        <v>44337</v>
      </c>
      <c r="E38" s="5" t="s">
        <v>29</v>
      </c>
      <c r="F38" s="5" t="s">
        <v>33</v>
      </c>
      <c r="G38" s="10">
        <v>49</v>
      </c>
      <c r="H38" s="11">
        <v>1</v>
      </c>
      <c r="I38" s="8">
        <v>490</v>
      </c>
      <c r="J38" s="8">
        <f t="shared" si="0"/>
        <v>24010</v>
      </c>
      <c r="K38" s="5" t="s">
        <v>17</v>
      </c>
    </row>
    <row r="39" spans="1:13">
      <c r="A39" s="13"/>
      <c r="B39" s="35">
        <v>41292</v>
      </c>
      <c r="C39" s="5">
        <v>5433</v>
      </c>
      <c r="D39" s="5">
        <v>44338</v>
      </c>
      <c r="E39" s="5" t="s">
        <v>18</v>
      </c>
      <c r="F39" s="5" t="s">
        <v>19</v>
      </c>
      <c r="G39" s="10">
        <v>50</v>
      </c>
      <c r="H39" s="11">
        <v>2</v>
      </c>
      <c r="I39" s="8">
        <v>490</v>
      </c>
      <c r="J39" s="8">
        <f t="shared" si="0"/>
        <v>24500</v>
      </c>
      <c r="K39" s="5" t="s">
        <v>16</v>
      </c>
      <c r="L39" s="14"/>
      <c r="M39" s="14"/>
    </row>
    <row r="40" spans="1:13">
      <c r="A40" s="13"/>
      <c r="B40" s="35">
        <v>41292</v>
      </c>
      <c r="C40" s="5">
        <v>5434</v>
      </c>
      <c r="D40" s="5">
        <v>44339</v>
      </c>
      <c r="E40" s="5" t="s">
        <v>25</v>
      </c>
      <c r="F40" s="5" t="s">
        <v>44</v>
      </c>
      <c r="G40" s="10">
        <v>62</v>
      </c>
      <c r="H40" s="11">
        <v>2</v>
      </c>
      <c r="I40" s="8">
        <v>490</v>
      </c>
      <c r="J40" s="8">
        <f t="shared" si="0"/>
        <v>30380</v>
      </c>
      <c r="K40" s="5" t="s">
        <v>17</v>
      </c>
      <c r="L40" s="14"/>
      <c r="M40" s="14"/>
    </row>
    <row r="41" spans="1:13">
      <c r="A41" s="13"/>
      <c r="B41" s="45"/>
      <c r="C41" s="37">
        <v>5435</v>
      </c>
      <c r="D41" s="37"/>
      <c r="E41" s="37"/>
      <c r="F41" s="37" t="s">
        <v>45</v>
      </c>
      <c r="G41" s="38"/>
      <c r="H41" s="39"/>
      <c r="I41" s="40">
        <v>490</v>
      </c>
      <c r="J41" s="40">
        <f t="shared" si="0"/>
        <v>0</v>
      </c>
      <c r="K41" s="37"/>
      <c r="L41" s="14"/>
      <c r="M41" s="14"/>
    </row>
    <row r="42" spans="1:13">
      <c r="A42" s="13"/>
      <c r="B42" s="35">
        <v>41293</v>
      </c>
      <c r="C42" s="5">
        <v>5436</v>
      </c>
      <c r="D42" s="5">
        <v>44347</v>
      </c>
      <c r="E42" s="5" t="s">
        <v>18</v>
      </c>
      <c r="F42" s="5" t="s">
        <v>19</v>
      </c>
      <c r="G42" s="10">
        <v>50</v>
      </c>
      <c r="H42" s="11">
        <v>2</v>
      </c>
      <c r="I42" s="8">
        <v>490</v>
      </c>
      <c r="J42" s="8">
        <f t="shared" si="0"/>
        <v>24500</v>
      </c>
      <c r="K42" s="5" t="s">
        <v>28</v>
      </c>
      <c r="L42" s="14"/>
      <c r="M42" s="14"/>
    </row>
    <row r="43" spans="1:13">
      <c r="A43" s="13"/>
      <c r="B43" s="35">
        <v>41295</v>
      </c>
      <c r="C43" s="5">
        <v>5437</v>
      </c>
      <c r="D43" s="5">
        <v>44360</v>
      </c>
      <c r="E43" s="5" t="s">
        <v>29</v>
      </c>
      <c r="F43" s="5" t="s">
        <v>33</v>
      </c>
      <c r="G43" s="10">
        <v>49</v>
      </c>
      <c r="H43" s="11">
        <v>1</v>
      </c>
      <c r="I43" s="8">
        <v>490</v>
      </c>
      <c r="J43" s="8">
        <f>G43*I50</f>
        <v>24010</v>
      </c>
      <c r="K43" s="5" t="s">
        <v>17</v>
      </c>
      <c r="L43" s="14"/>
      <c r="M43" s="14"/>
    </row>
    <row r="44" spans="1:13">
      <c r="A44" s="13"/>
      <c r="B44" s="35">
        <v>41296</v>
      </c>
      <c r="C44" s="5">
        <v>5438</v>
      </c>
      <c r="D44" s="5">
        <v>44385</v>
      </c>
      <c r="E44" s="5" t="s">
        <v>29</v>
      </c>
      <c r="F44" s="5" t="s">
        <v>46</v>
      </c>
      <c r="G44" s="10">
        <v>110</v>
      </c>
      <c r="H44" s="11">
        <v>2</v>
      </c>
      <c r="I44" s="8">
        <v>490</v>
      </c>
      <c r="J44" s="8">
        <f>G44*I55</f>
        <v>53900</v>
      </c>
      <c r="K44" s="5" t="s">
        <v>20</v>
      </c>
      <c r="L44" s="15"/>
      <c r="M44" s="14"/>
    </row>
    <row r="45" spans="1:13">
      <c r="A45" s="13"/>
      <c r="B45" s="35">
        <v>41296</v>
      </c>
      <c r="C45" s="5">
        <v>5439</v>
      </c>
      <c r="D45" s="5">
        <v>44386</v>
      </c>
      <c r="E45" s="5" t="s">
        <v>29</v>
      </c>
      <c r="F45" s="5" t="s">
        <v>47</v>
      </c>
      <c r="G45" s="10">
        <v>100</v>
      </c>
      <c r="H45" s="11">
        <v>2</v>
      </c>
      <c r="I45" s="8">
        <v>490</v>
      </c>
      <c r="J45" s="8">
        <f>G45*I45</f>
        <v>49000</v>
      </c>
      <c r="K45" s="5" t="s">
        <v>20</v>
      </c>
      <c r="L45" s="14"/>
      <c r="M45" s="14"/>
    </row>
    <row r="46" spans="1:13">
      <c r="A46" s="13"/>
      <c r="B46" s="35">
        <v>41297</v>
      </c>
      <c r="C46" s="5">
        <v>5440</v>
      </c>
      <c r="D46" s="5">
        <v>44391</v>
      </c>
      <c r="E46" s="5" t="s">
        <v>29</v>
      </c>
      <c r="F46" s="5" t="s">
        <v>33</v>
      </c>
      <c r="G46" s="10">
        <v>98</v>
      </c>
      <c r="H46" s="11">
        <v>2</v>
      </c>
      <c r="I46" s="8">
        <v>490</v>
      </c>
      <c r="J46" s="8">
        <f>G46*I46</f>
        <v>48020</v>
      </c>
      <c r="K46" s="5" t="s">
        <v>20</v>
      </c>
      <c r="L46" s="14"/>
      <c r="M46" s="14"/>
    </row>
    <row r="47" spans="1:13">
      <c r="A47" s="13"/>
      <c r="B47" s="35">
        <v>41298</v>
      </c>
      <c r="C47" s="5">
        <v>5441</v>
      </c>
      <c r="D47" s="5">
        <v>44411</v>
      </c>
      <c r="E47" s="5" t="s">
        <v>29</v>
      </c>
      <c r="F47" s="5" t="s">
        <v>33</v>
      </c>
      <c r="G47" s="10">
        <v>94</v>
      </c>
      <c r="H47" s="11">
        <v>2</v>
      </c>
      <c r="I47" s="8">
        <v>490</v>
      </c>
      <c r="J47" s="8">
        <f>G47*I47</f>
        <v>46060</v>
      </c>
      <c r="K47" s="5" t="s">
        <v>16</v>
      </c>
      <c r="L47" s="14"/>
      <c r="M47" s="14"/>
    </row>
    <row r="48" spans="1:13">
      <c r="A48" s="13"/>
      <c r="B48" s="35">
        <v>41298</v>
      </c>
      <c r="C48" s="5">
        <v>5442</v>
      </c>
      <c r="D48" s="5">
        <v>44411</v>
      </c>
      <c r="E48" s="5" t="s">
        <v>48</v>
      </c>
      <c r="F48" s="5" t="s">
        <v>49</v>
      </c>
      <c r="G48" s="10">
        <v>85</v>
      </c>
      <c r="H48" s="11">
        <v>1</v>
      </c>
      <c r="I48" s="8">
        <v>490</v>
      </c>
      <c r="J48" s="8">
        <f t="shared" ref="J48:J55" si="1">G48*I48</f>
        <v>41650</v>
      </c>
      <c r="K48" s="5" t="s">
        <v>16</v>
      </c>
      <c r="L48" s="14"/>
      <c r="M48" s="14"/>
    </row>
    <row r="49" spans="1:13">
      <c r="A49" s="13"/>
      <c r="B49" s="35">
        <v>41299</v>
      </c>
      <c r="C49" s="5">
        <v>5443</v>
      </c>
      <c r="D49" s="5">
        <v>44436</v>
      </c>
      <c r="E49" s="5" t="s">
        <v>29</v>
      </c>
      <c r="F49" s="5" t="s">
        <v>43</v>
      </c>
      <c r="G49" s="10">
        <v>142</v>
      </c>
      <c r="H49" s="11">
        <v>1</v>
      </c>
      <c r="I49" s="8">
        <v>490</v>
      </c>
      <c r="J49" s="8">
        <f t="shared" si="1"/>
        <v>69580</v>
      </c>
      <c r="K49" s="5" t="s">
        <v>28</v>
      </c>
      <c r="L49" s="14"/>
      <c r="M49" s="14"/>
    </row>
    <row r="50" spans="1:13">
      <c r="A50" s="13"/>
      <c r="B50" s="35">
        <v>41302</v>
      </c>
      <c r="C50" s="5">
        <v>5444</v>
      </c>
      <c r="D50" s="5">
        <v>44456</v>
      </c>
      <c r="E50" s="5" t="s">
        <v>41</v>
      </c>
      <c r="F50" s="5" t="s">
        <v>51</v>
      </c>
      <c r="G50" s="10">
        <v>50</v>
      </c>
      <c r="H50" s="11">
        <v>1</v>
      </c>
      <c r="I50" s="8">
        <v>490</v>
      </c>
      <c r="J50" s="8">
        <f t="shared" si="1"/>
        <v>24500</v>
      </c>
      <c r="K50" s="5" t="s">
        <v>16</v>
      </c>
      <c r="L50" s="14"/>
      <c r="M50" s="14"/>
    </row>
    <row r="51" spans="1:13">
      <c r="A51" s="13"/>
      <c r="B51" s="35">
        <v>41302</v>
      </c>
      <c r="C51" s="5">
        <v>5445</v>
      </c>
      <c r="D51" s="5">
        <v>44456</v>
      </c>
      <c r="E51" s="5" t="s">
        <v>29</v>
      </c>
      <c r="F51" s="5" t="s">
        <v>33</v>
      </c>
      <c r="G51" s="10">
        <v>47</v>
      </c>
      <c r="H51" s="11">
        <v>1</v>
      </c>
      <c r="I51" s="8">
        <v>490</v>
      </c>
      <c r="J51" s="8">
        <f t="shared" si="1"/>
        <v>23030</v>
      </c>
      <c r="K51" s="5" t="s">
        <v>16</v>
      </c>
      <c r="L51" s="14"/>
      <c r="M51" s="14"/>
    </row>
    <row r="52" spans="1:13">
      <c r="A52" s="13"/>
      <c r="B52" s="35">
        <v>41303</v>
      </c>
      <c r="C52" s="5">
        <v>5446</v>
      </c>
      <c r="D52" s="5">
        <v>44473</v>
      </c>
      <c r="E52" s="5" t="s">
        <v>25</v>
      </c>
      <c r="F52" s="5" t="s">
        <v>24</v>
      </c>
      <c r="G52" s="10">
        <v>62</v>
      </c>
      <c r="H52" s="11">
        <v>2</v>
      </c>
      <c r="I52" s="8">
        <v>490</v>
      </c>
      <c r="J52" s="8">
        <f t="shared" si="1"/>
        <v>30380</v>
      </c>
      <c r="K52" s="5" t="s">
        <v>20</v>
      </c>
      <c r="L52" s="14"/>
      <c r="M52" s="14"/>
    </row>
    <row r="53" spans="1:13">
      <c r="A53" s="13"/>
      <c r="B53" s="35">
        <v>41304</v>
      </c>
      <c r="C53" s="5">
        <v>5447</v>
      </c>
      <c r="D53" s="5">
        <v>44486</v>
      </c>
      <c r="E53" s="5" t="s">
        <v>52</v>
      </c>
      <c r="F53" s="5" t="s">
        <v>53</v>
      </c>
      <c r="G53" s="10">
        <v>120</v>
      </c>
      <c r="H53" s="11">
        <v>3</v>
      </c>
      <c r="I53" s="8">
        <v>490</v>
      </c>
      <c r="J53" s="8">
        <f t="shared" si="1"/>
        <v>58800</v>
      </c>
      <c r="K53" s="5" t="s">
        <v>35</v>
      </c>
      <c r="L53" s="14"/>
      <c r="M53" s="14"/>
    </row>
    <row r="54" spans="1:13">
      <c r="A54" s="13"/>
      <c r="B54" s="35">
        <v>41304</v>
      </c>
      <c r="C54" s="5">
        <v>5448</v>
      </c>
      <c r="D54" s="5">
        <v>44488</v>
      </c>
      <c r="E54" s="5" t="s">
        <v>29</v>
      </c>
      <c r="F54" s="5" t="s">
        <v>54</v>
      </c>
      <c r="G54" s="10">
        <v>110</v>
      </c>
      <c r="H54" s="11">
        <v>2</v>
      </c>
      <c r="I54" s="8">
        <v>490</v>
      </c>
      <c r="J54" s="8">
        <f t="shared" si="1"/>
        <v>53900</v>
      </c>
      <c r="K54" s="5" t="s">
        <v>16</v>
      </c>
      <c r="L54" s="14"/>
      <c r="M54" s="14"/>
    </row>
    <row r="55" spans="1:13">
      <c r="A55" s="13"/>
      <c r="B55" s="35"/>
      <c r="C55" s="5"/>
      <c r="D55" s="5"/>
      <c r="E55" s="5"/>
      <c r="F55" s="5"/>
      <c r="G55" s="10"/>
      <c r="H55" s="11"/>
      <c r="I55" s="8">
        <v>490</v>
      </c>
      <c r="J55" s="8">
        <f t="shared" si="1"/>
        <v>0</v>
      </c>
      <c r="K55" s="5"/>
    </row>
    <row r="56" spans="1:13" ht="15.75" thickBot="1">
      <c r="A56" s="13"/>
      <c r="B56" s="17"/>
      <c r="C56" s="17"/>
      <c r="D56" s="18"/>
      <c r="E56" s="19"/>
      <c r="F56" s="19"/>
      <c r="G56" s="6">
        <f>SUM(G5:G55)</f>
        <v>5114</v>
      </c>
      <c r="H56" s="20">
        <f>SUM(H5:H55)</f>
        <v>93</v>
      </c>
      <c r="I56" s="21"/>
      <c r="J56" s="22">
        <f>SUM(J5:J55)</f>
        <v>2505860</v>
      </c>
    </row>
    <row r="57" spans="1:13" ht="15.75" thickBot="1">
      <c r="A57" s="13"/>
      <c r="B57" s="17"/>
      <c r="D57" s="16"/>
      <c r="E57" s="16"/>
      <c r="F57" s="16"/>
    </row>
    <row r="58" spans="1:13" ht="16.5" thickBot="1">
      <c r="A58" s="13"/>
      <c r="F58" s="24" t="s">
        <v>10</v>
      </c>
    </row>
    <row r="59" spans="1:13" ht="19.5" thickBot="1">
      <c r="A59" s="13"/>
      <c r="F59" s="28">
        <f>J60</f>
        <v>7517.58</v>
      </c>
      <c r="I59" s="26" t="s">
        <v>11</v>
      </c>
      <c r="J59" s="26" t="s">
        <v>12</v>
      </c>
    </row>
    <row r="60" spans="1:13" ht="15.75" thickBot="1">
      <c r="A60" s="13"/>
      <c r="F60" s="25"/>
      <c r="I60" s="27">
        <f>G56*7%/3</f>
        <v>119.32666666666667</v>
      </c>
      <c r="J60" s="28">
        <f>J56*1.5%/5</f>
        <v>7517.58</v>
      </c>
    </row>
    <row r="61" spans="1:13" ht="15.75" thickBot="1">
      <c r="A61" s="13"/>
      <c r="F61" s="29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143"/>
  <sheetViews>
    <sheetView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180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41580</v>
      </c>
      <c r="C5" s="5">
        <v>5693</v>
      </c>
      <c r="D5" s="5">
        <v>47224</v>
      </c>
      <c r="E5" s="5" t="s">
        <v>110</v>
      </c>
      <c r="F5" s="5" t="s">
        <v>147</v>
      </c>
      <c r="G5" s="10">
        <v>40</v>
      </c>
      <c r="H5" s="11">
        <v>2</v>
      </c>
      <c r="I5" s="41">
        <v>505</v>
      </c>
      <c r="J5" s="41">
        <f>G5*I5</f>
        <v>20200</v>
      </c>
      <c r="K5" s="5" t="s">
        <v>26</v>
      </c>
    </row>
    <row r="6" spans="1:11">
      <c r="A6" s="4"/>
      <c r="B6" s="4">
        <v>41581</v>
      </c>
      <c r="C6" s="5">
        <v>5694</v>
      </c>
      <c r="D6" s="5">
        <v>47225</v>
      </c>
      <c r="E6" s="5" t="s">
        <v>18</v>
      </c>
      <c r="F6" s="10" t="s">
        <v>19</v>
      </c>
      <c r="G6" s="10">
        <v>50</v>
      </c>
      <c r="H6" s="11">
        <v>2</v>
      </c>
      <c r="I6" s="41">
        <v>505</v>
      </c>
      <c r="J6" s="41">
        <f t="shared" ref="J6:J38" si="0">G6*I6</f>
        <v>25250</v>
      </c>
      <c r="K6" s="5" t="s">
        <v>26</v>
      </c>
    </row>
    <row r="7" spans="1:11">
      <c r="B7" s="4">
        <v>41581</v>
      </c>
      <c r="C7" s="5"/>
      <c r="D7" s="5"/>
      <c r="E7" s="5" t="s">
        <v>142</v>
      </c>
      <c r="F7" s="5" t="s">
        <v>169</v>
      </c>
      <c r="G7" s="10">
        <v>0</v>
      </c>
      <c r="H7" s="11">
        <v>2</v>
      </c>
      <c r="I7" s="41">
        <v>505</v>
      </c>
      <c r="J7" s="41">
        <f t="shared" si="0"/>
        <v>0</v>
      </c>
      <c r="K7" s="5" t="s">
        <v>20</v>
      </c>
    </row>
    <row r="8" spans="1:11">
      <c r="B8" s="4">
        <v>41582</v>
      </c>
      <c r="C8" s="46">
        <v>5696</v>
      </c>
      <c r="D8" s="5"/>
      <c r="E8" s="5" t="s">
        <v>97</v>
      </c>
      <c r="F8" s="10" t="s">
        <v>120</v>
      </c>
      <c r="G8" s="10">
        <v>126</v>
      </c>
      <c r="H8" s="11">
        <v>0</v>
      </c>
      <c r="I8" s="41">
        <v>505</v>
      </c>
      <c r="J8" s="41">
        <f t="shared" si="0"/>
        <v>63630</v>
      </c>
      <c r="K8" s="5" t="s">
        <v>28</v>
      </c>
    </row>
    <row r="9" spans="1:11">
      <c r="B9" s="4">
        <v>41583</v>
      </c>
      <c r="C9" s="5">
        <v>5697</v>
      </c>
      <c r="D9" s="5"/>
      <c r="E9" s="5" t="s">
        <v>173</v>
      </c>
      <c r="F9" s="5" t="s">
        <v>181</v>
      </c>
      <c r="G9" s="10">
        <v>146</v>
      </c>
      <c r="H9" s="11">
        <v>2</v>
      </c>
      <c r="I9" s="41">
        <v>505</v>
      </c>
      <c r="J9" s="41">
        <f t="shared" si="0"/>
        <v>73730</v>
      </c>
      <c r="K9" s="5" t="s">
        <v>26</v>
      </c>
    </row>
    <row r="10" spans="1:11">
      <c r="B10" s="4">
        <v>41586</v>
      </c>
      <c r="C10" s="5">
        <v>5698</v>
      </c>
      <c r="D10" s="5">
        <v>47268</v>
      </c>
      <c r="E10" s="5" t="s">
        <v>110</v>
      </c>
      <c r="F10" s="5" t="s">
        <v>147</v>
      </c>
      <c r="G10" s="10">
        <v>40</v>
      </c>
      <c r="H10" s="11">
        <v>0</v>
      </c>
      <c r="I10" s="41">
        <v>505</v>
      </c>
      <c r="J10" s="41">
        <f t="shared" si="0"/>
        <v>20200</v>
      </c>
      <c r="K10" s="5"/>
    </row>
    <row r="11" spans="1:11">
      <c r="B11" s="4">
        <v>41588</v>
      </c>
      <c r="C11" s="5">
        <v>5699</v>
      </c>
      <c r="D11" s="5"/>
      <c r="E11" s="5"/>
      <c r="F11" s="5"/>
      <c r="G11" s="10">
        <v>0</v>
      </c>
      <c r="H11" s="11">
        <v>0</v>
      </c>
      <c r="I11" s="41">
        <v>505</v>
      </c>
      <c r="J11" s="41">
        <f t="shared" si="0"/>
        <v>0</v>
      </c>
      <c r="K11" s="5"/>
    </row>
    <row r="12" spans="1:11">
      <c r="B12" s="4">
        <v>41589</v>
      </c>
      <c r="C12" s="5">
        <v>5700</v>
      </c>
      <c r="D12" s="5"/>
      <c r="E12" s="5" t="s">
        <v>142</v>
      </c>
      <c r="F12" s="5" t="s">
        <v>169</v>
      </c>
      <c r="G12" s="10">
        <v>0</v>
      </c>
      <c r="H12" s="11">
        <v>0</v>
      </c>
      <c r="I12" s="41">
        <v>505</v>
      </c>
      <c r="J12" s="41">
        <f t="shared" si="0"/>
        <v>0</v>
      </c>
      <c r="K12" s="5" t="s">
        <v>20</v>
      </c>
    </row>
    <row r="13" spans="1:11">
      <c r="B13" s="4"/>
      <c r="C13" s="11">
        <v>5701</v>
      </c>
      <c r="D13" s="5">
        <v>47290</v>
      </c>
      <c r="E13" s="5" t="s">
        <v>110</v>
      </c>
      <c r="F13" s="5" t="s">
        <v>169</v>
      </c>
      <c r="G13" s="10">
        <v>40</v>
      </c>
      <c r="H13" s="11">
        <v>2</v>
      </c>
      <c r="I13" s="41">
        <v>505</v>
      </c>
      <c r="J13" s="41">
        <f t="shared" si="0"/>
        <v>20200</v>
      </c>
      <c r="K13" s="5" t="s">
        <v>20</v>
      </c>
    </row>
    <row r="14" spans="1:11">
      <c r="B14" s="4">
        <v>41597</v>
      </c>
      <c r="C14" s="5">
        <v>5702</v>
      </c>
      <c r="D14" s="5">
        <v>47343</v>
      </c>
      <c r="E14" s="5" t="s">
        <v>14</v>
      </c>
      <c r="F14" s="10" t="s">
        <v>161</v>
      </c>
      <c r="G14" s="10">
        <v>178</v>
      </c>
      <c r="H14" s="11">
        <v>2</v>
      </c>
      <c r="I14" s="41">
        <v>505</v>
      </c>
      <c r="J14" s="41">
        <f t="shared" si="0"/>
        <v>89890</v>
      </c>
      <c r="K14" s="5" t="s">
        <v>26</v>
      </c>
    </row>
    <row r="15" spans="1:11">
      <c r="B15" s="4">
        <v>41597</v>
      </c>
      <c r="C15" s="5">
        <v>5703</v>
      </c>
      <c r="D15" s="5"/>
      <c r="E15" s="5" t="s">
        <v>173</v>
      </c>
      <c r="F15" s="5" t="s">
        <v>181</v>
      </c>
      <c r="G15" s="10">
        <v>122</v>
      </c>
      <c r="H15" s="11">
        <v>2</v>
      </c>
      <c r="I15" s="41">
        <v>505</v>
      </c>
      <c r="J15" s="41">
        <f t="shared" si="0"/>
        <v>61610</v>
      </c>
      <c r="K15" s="5" t="s">
        <v>28</v>
      </c>
    </row>
    <row r="16" spans="1:11">
      <c r="B16" s="4">
        <v>41610</v>
      </c>
      <c r="C16" s="5">
        <v>5704</v>
      </c>
      <c r="D16" s="5">
        <v>47467</v>
      </c>
      <c r="E16" s="5" t="s">
        <v>14</v>
      </c>
      <c r="F16" s="10" t="s">
        <v>161</v>
      </c>
      <c r="G16" s="10">
        <v>210</v>
      </c>
      <c r="H16" s="11">
        <v>3</v>
      </c>
      <c r="I16" s="41">
        <v>505</v>
      </c>
      <c r="J16" s="41">
        <f t="shared" si="0"/>
        <v>106050</v>
      </c>
      <c r="K16" s="5" t="s">
        <v>26</v>
      </c>
    </row>
    <row r="17" spans="1:11">
      <c r="B17" s="4">
        <v>41599</v>
      </c>
      <c r="C17" s="5">
        <v>5705</v>
      </c>
      <c r="D17" s="5">
        <v>47383</v>
      </c>
      <c r="E17" s="5" t="s">
        <v>14</v>
      </c>
      <c r="F17" s="5" t="s">
        <v>153</v>
      </c>
      <c r="G17" s="10">
        <v>380</v>
      </c>
      <c r="H17" s="11">
        <v>4</v>
      </c>
      <c r="I17" s="41">
        <v>505</v>
      </c>
      <c r="J17" s="41">
        <f t="shared" si="0"/>
        <v>191900</v>
      </c>
      <c r="K17" s="5" t="s">
        <v>20</v>
      </c>
    </row>
    <row r="18" spans="1:11">
      <c r="B18" s="4">
        <v>41600</v>
      </c>
      <c r="C18" s="5">
        <v>5706</v>
      </c>
      <c r="D18" s="5">
        <v>47389</v>
      </c>
      <c r="E18" s="5" t="s">
        <v>18</v>
      </c>
      <c r="F18" s="5" t="s">
        <v>19</v>
      </c>
      <c r="G18" s="10">
        <v>100</v>
      </c>
      <c r="H18" s="11">
        <v>4</v>
      </c>
      <c r="I18" s="41">
        <v>505</v>
      </c>
      <c r="J18" s="41">
        <f t="shared" si="0"/>
        <v>50500</v>
      </c>
      <c r="K18" s="5" t="s">
        <v>20</v>
      </c>
    </row>
    <row r="19" spans="1:11">
      <c r="B19" s="4">
        <v>41603</v>
      </c>
      <c r="C19" s="5">
        <v>5707</v>
      </c>
      <c r="D19" s="5">
        <v>47411</v>
      </c>
      <c r="E19" s="5" t="s">
        <v>14</v>
      </c>
      <c r="F19" s="5" t="s">
        <v>153</v>
      </c>
      <c r="G19" s="10">
        <v>170</v>
      </c>
      <c r="H19" s="11">
        <v>2</v>
      </c>
      <c r="I19" s="41">
        <v>505</v>
      </c>
      <c r="J19" s="41">
        <f t="shared" si="0"/>
        <v>85850</v>
      </c>
      <c r="K19" s="5" t="s">
        <v>20</v>
      </c>
    </row>
    <row r="20" spans="1:11">
      <c r="B20" s="4">
        <v>41603</v>
      </c>
      <c r="C20" s="5">
        <v>5708</v>
      </c>
      <c r="D20" s="5">
        <v>47411</v>
      </c>
      <c r="E20" s="5" t="s">
        <v>52</v>
      </c>
      <c r="F20" s="5" t="s">
        <v>132</v>
      </c>
      <c r="G20" s="10">
        <v>90</v>
      </c>
      <c r="H20" s="11">
        <v>2</v>
      </c>
      <c r="I20" s="41">
        <v>505</v>
      </c>
      <c r="J20" s="41">
        <f t="shared" si="0"/>
        <v>45450</v>
      </c>
      <c r="K20" s="5" t="s">
        <v>20</v>
      </c>
    </row>
    <row r="21" spans="1:11">
      <c r="B21" s="4">
        <v>41607</v>
      </c>
      <c r="C21" s="46">
        <v>5709</v>
      </c>
      <c r="D21" s="5">
        <v>47452</v>
      </c>
      <c r="E21" s="5" t="s">
        <v>110</v>
      </c>
      <c r="F21" s="5" t="s">
        <v>147</v>
      </c>
      <c r="G21" s="10">
        <v>36</v>
      </c>
      <c r="H21" s="11">
        <v>2</v>
      </c>
      <c r="I21" s="41">
        <v>505</v>
      </c>
      <c r="J21" s="41">
        <f t="shared" si="0"/>
        <v>18180</v>
      </c>
      <c r="K21" s="5" t="s">
        <v>20</v>
      </c>
    </row>
    <row r="22" spans="1:11">
      <c r="B22" s="4">
        <v>41607</v>
      </c>
      <c r="C22" s="5">
        <v>5710</v>
      </c>
      <c r="D22" s="5">
        <v>47456</v>
      </c>
      <c r="E22" s="5" t="s">
        <v>110</v>
      </c>
      <c r="F22" s="5" t="s">
        <v>147</v>
      </c>
      <c r="G22" s="10">
        <v>40</v>
      </c>
      <c r="H22" s="11">
        <v>0</v>
      </c>
      <c r="I22" s="41">
        <v>505</v>
      </c>
      <c r="J22" s="41">
        <f t="shared" si="0"/>
        <v>20200</v>
      </c>
      <c r="K22" s="5" t="s">
        <v>182</v>
      </c>
    </row>
    <row r="23" spans="1:11">
      <c r="B23" s="4"/>
      <c r="C23" s="5"/>
      <c r="D23" s="5"/>
      <c r="E23" s="5"/>
      <c r="F23" s="5"/>
      <c r="G23" s="10">
        <v>0</v>
      </c>
      <c r="H23" s="11">
        <v>0</v>
      </c>
      <c r="I23" s="41">
        <v>505</v>
      </c>
      <c r="J23" s="41">
        <f t="shared" si="0"/>
        <v>0</v>
      </c>
      <c r="K23" s="5" t="s">
        <v>20</v>
      </c>
    </row>
    <row r="24" spans="1:11">
      <c r="B24" s="4"/>
      <c r="C24" s="5"/>
      <c r="D24" s="5"/>
      <c r="E24" s="5"/>
      <c r="F24" s="5"/>
      <c r="G24" s="10">
        <v>0</v>
      </c>
      <c r="H24" s="11">
        <v>0</v>
      </c>
      <c r="I24" s="41">
        <v>505</v>
      </c>
      <c r="J24" s="41">
        <f t="shared" si="0"/>
        <v>0</v>
      </c>
      <c r="K24" s="5"/>
    </row>
    <row r="25" spans="1:11">
      <c r="B25" s="4"/>
      <c r="C25" s="5"/>
      <c r="D25" s="5"/>
      <c r="E25" s="5"/>
      <c r="F25" s="10"/>
      <c r="G25" s="10">
        <v>0</v>
      </c>
      <c r="H25" s="11">
        <v>0</v>
      </c>
      <c r="I25" s="41">
        <v>505</v>
      </c>
      <c r="J25" s="41">
        <v>0</v>
      </c>
      <c r="K25" s="5"/>
    </row>
    <row r="26" spans="1:11">
      <c r="B26" s="4"/>
      <c r="C26" s="5"/>
      <c r="D26" s="5"/>
      <c r="E26" s="5"/>
      <c r="F26" s="5"/>
      <c r="G26" s="10">
        <v>0</v>
      </c>
      <c r="H26" s="11">
        <v>0</v>
      </c>
      <c r="I26" s="41">
        <v>505</v>
      </c>
      <c r="J26" s="41">
        <f t="shared" si="0"/>
        <v>0</v>
      </c>
      <c r="K26" s="5"/>
    </row>
    <row r="27" spans="1:11">
      <c r="B27" s="4"/>
      <c r="C27" s="5"/>
      <c r="D27" s="5"/>
      <c r="E27" s="5"/>
      <c r="F27" s="5"/>
      <c r="G27" s="10">
        <v>0</v>
      </c>
      <c r="H27" s="11">
        <v>0</v>
      </c>
      <c r="I27" s="41">
        <v>505</v>
      </c>
      <c r="J27" s="41">
        <f t="shared" si="0"/>
        <v>0</v>
      </c>
      <c r="K27" s="5"/>
    </row>
    <row r="28" spans="1:11">
      <c r="B28" s="4"/>
      <c r="C28" s="5"/>
      <c r="D28" s="5"/>
      <c r="E28" s="5"/>
      <c r="F28" s="10"/>
      <c r="G28" s="10">
        <v>0</v>
      </c>
      <c r="H28" s="11">
        <v>0</v>
      </c>
      <c r="I28" s="41">
        <v>505</v>
      </c>
      <c r="J28" s="41">
        <f t="shared" si="0"/>
        <v>0</v>
      </c>
      <c r="K28" s="5"/>
    </row>
    <row r="29" spans="1:11">
      <c r="A29" s="13"/>
      <c r="B29" s="4"/>
      <c r="C29" s="11"/>
      <c r="D29" s="5"/>
      <c r="E29" s="5"/>
      <c r="F29" s="10"/>
      <c r="G29" s="10">
        <v>0</v>
      </c>
      <c r="H29" s="5">
        <v>0</v>
      </c>
      <c r="I29" s="41">
        <v>505</v>
      </c>
      <c r="J29" s="41">
        <f t="shared" si="0"/>
        <v>0</v>
      </c>
      <c r="K29" s="5"/>
    </row>
    <row r="30" spans="1:11">
      <c r="A30" s="13"/>
      <c r="B30" s="4"/>
      <c r="C30" s="5"/>
      <c r="D30" s="5"/>
      <c r="E30" s="5"/>
      <c r="F30" s="5"/>
      <c r="G30" s="10">
        <v>0</v>
      </c>
      <c r="H30" s="5">
        <v>0</v>
      </c>
      <c r="I30" s="41">
        <v>505</v>
      </c>
      <c r="J30" s="41">
        <f t="shared" si="0"/>
        <v>0</v>
      </c>
      <c r="K30" s="5"/>
    </row>
    <row r="31" spans="1:11">
      <c r="A31" s="13"/>
      <c r="B31" s="4"/>
      <c r="C31" s="5"/>
      <c r="D31" s="5"/>
      <c r="E31" s="5"/>
      <c r="F31" s="10"/>
      <c r="G31" s="10">
        <v>0</v>
      </c>
      <c r="H31" s="5">
        <v>0</v>
      </c>
      <c r="I31" s="41">
        <v>505</v>
      </c>
      <c r="J31" s="41">
        <f t="shared" si="0"/>
        <v>0</v>
      </c>
      <c r="K31" s="5"/>
    </row>
    <row r="32" spans="1:11">
      <c r="A32" s="13"/>
      <c r="B32" s="4"/>
      <c r="C32" s="5"/>
      <c r="D32" s="5"/>
      <c r="E32" s="5"/>
      <c r="F32" s="5"/>
      <c r="G32" s="10">
        <v>0</v>
      </c>
      <c r="H32" s="5">
        <v>0</v>
      </c>
      <c r="I32" s="41">
        <v>505</v>
      </c>
      <c r="J32" s="41">
        <f t="shared" si="0"/>
        <v>0</v>
      </c>
      <c r="K32" s="5"/>
    </row>
    <row r="33" spans="1:11">
      <c r="A33" s="13"/>
      <c r="B33" s="4"/>
      <c r="C33" s="5"/>
      <c r="D33" s="5"/>
      <c r="E33" s="5"/>
      <c r="F33" s="5"/>
      <c r="G33" s="10">
        <v>0</v>
      </c>
      <c r="H33" s="5">
        <v>0</v>
      </c>
      <c r="I33" s="41">
        <v>505</v>
      </c>
      <c r="J33" s="41">
        <f t="shared" si="0"/>
        <v>0</v>
      </c>
      <c r="K33" s="5"/>
    </row>
    <row r="34" spans="1:11">
      <c r="A34" s="13"/>
      <c r="B34" s="4"/>
      <c r="C34" s="5"/>
      <c r="D34" s="5"/>
      <c r="E34" s="5"/>
      <c r="F34" s="5"/>
      <c r="G34" s="10">
        <v>0</v>
      </c>
      <c r="H34" s="5">
        <v>0</v>
      </c>
      <c r="I34" s="41">
        <v>505</v>
      </c>
      <c r="J34" s="41">
        <f t="shared" si="0"/>
        <v>0</v>
      </c>
      <c r="K34" s="5"/>
    </row>
    <row r="35" spans="1:11">
      <c r="A35" s="13"/>
      <c r="B35" s="4"/>
      <c r="C35" s="5"/>
      <c r="D35" s="5"/>
      <c r="E35" s="5"/>
      <c r="F35" s="10"/>
      <c r="G35" s="10">
        <v>0</v>
      </c>
      <c r="H35" s="5">
        <v>0</v>
      </c>
      <c r="I35" s="41">
        <v>505</v>
      </c>
      <c r="J35" s="41">
        <f t="shared" si="0"/>
        <v>0</v>
      </c>
      <c r="K35" s="5"/>
    </row>
    <row r="36" spans="1:11">
      <c r="A36" s="13"/>
      <c r="B36" s="4"/>
      <c r="C36" s="5"/>
      <c r="D36" s="5"/>
      <c r="E36" s="5"/>
      <c r="F36" s="10"/>
      <c r="G36" s="10">
        <v>0</v>
      </c>
      <c r="H36" s="11">
        <v>0</v>
      </c>
      <c r="I36" s="41">
        <v>505</v>
      </c>
      <c r="J36" s="41">
        <f t="shared" si="0"/>
        <v>0</v>
      </c>
      <c r="K36" s="5"/>
    </row>
    <row r="37" spans="1:11">
      <c r="A37" s="13"/>
      <c r="B37" s="4"/>
      <c r="C37" s="5"/>
      <c r="D37" s="5"/>
      <c r="E37" s="5"/>
      <c r="F37" s="5"/>
      <c r="G37" s="10">
        <v>0</v>
      </c>
      <c r="H37" s="11">
        <v>0</v>
      </c>
      <c r="I37" s="41">
        <v>505</v>
      </c>
      <c r="J37" s="41">
        <f t="shared" si="0"/>
        <v>0</v>
      </c>
      <c r="K37" s="5"/>
    </row>
    <row r="38" spans="1:11">
      <c r="A38" s="13"/>
      <c r="B38" s="4"/>
      <c r="C38" s="5"/>
      <c r="D38" s="5"/>
      <c r="E38" s="5"/>
      <c r="F38" s="5"/>
      <c r="G38" s="10">
        <v>0</v>
      </c>
      <c r="H38" s="11">
        <v>0</v>
      </c>
      <c r="I38" s="41">
        <v>505</v>
      </c>
      <c r="J38" s="41">
        <f t="shared" si="0"/>
        <v>0</v>
      </c>
      <c r="K38" s="5"/>
    </row>
    <row r="39" spans="1:11">
      <c r="A39" s="13"/>
      <c r="B39" s="4"/>
      <c r="C39" s="5"/>
      <c r="D39" s="5"/>
      <c r="E39" s="5"/>
      <c r="F39" s="5"/>
      <c r="G39" s="10">
        <v>0</v>
      </c>
      <c r="H39" s="11">
        <v>0</v>
      </c>
      <c r="I39" s="41">
        <v>505</v>
      </c>
      <c r="J39" s="41">
        <f>G39*I39</f>
        <v>0</v>
      </c>
      <c r="K39" s="5"/>
    </row>
    <row r="40" spans="1:11">
      <c r="A40" s="13"/>
      <c r="B40" s="4"/>
      <c r="C40" s="5"/>
      <c r="D40" s="5"/>
      <c r="E40" s="5"/>
      <c r="F40" s="10"/>
      <c r="G40" s="10">
        <v>0</v>
      </c>
      <c r="H40" s="11">
        <v>0</v>
      </c>
      <c r="I40" s="41">
        <v>505</v>
      </c>
      <c r="J40" s="41">
        <f t="shared" ref="J40" si="1">G40*I40</f>
        <v>0</v>
      </c>
      <c r="K40" s="5"/>
    </row>
    <row r="41" spans="1:11">
      <c r="A41" s="13"/>
      <c r="B41" s="4"/>
      <c r="C41" s="5"/>
      <c r="D41" s="5"/>
      <c r="E41" s="5"/>
      <c r="F41" s="5"/>
      <c r="G41" s="10">
        <v>0</v>
      </c>
      <c r="H41" s="11"/>
      <c r="I41" s="41">
        <v>505</v>
      </c>
      <c r="J41" s="41">
        <v>0</v>
      </c>
      <c r="K41" s="5"/>
    </row>
    <row r="42" spans="1:11">
      <c r="A42" s="13"/>
      <c r="B42" s="4"/>
      <c r="C42" s="5"/>
      <c r="D42" s="5"/>
      <c r="E42" s="5"/>
      <c r="F42" s="5"/>
      <c r="G42" s="10">
        <v>0</v>
      </c>
      <c r="H42" s="11"/>
      <c r="I42" s="41">
        <v>505</v>
      </c>
      <c r="J42" s="41">
        <v>0</v>
      </c>
      <c r="K42" s="5"/>
    </row>
    <row r="43" spans="1:11">
      <c r="A43" s="13"/>
      <c r="B43" s="4"/>
      <c r="C43" s="5"/>
      <c r="D43" s="5"/>
      <c r="E43" s="5"/>
      <c r="F43" s="5"/>
      <c r="G43" s="10">
        <v>0</v>
      </c>
      <c r="H43" s="11"/>
      <c r="I43" s="41">
        <v>505</v>
      </c>
      <c r="J43" s="41">
        <v>0</v>
      </c>
      <c r="K43" s="5"/>
    </row>
    <row r="44" spans="1:11">
      <c r="A44" s="13"/>
      <c r="B44" s="4"/>
      <c r="C44" s="5"/>
      <c r="D44" s="5"/>
      <c r="E44" s="5"/>
      <c r="F44" s="5"/>
      <c r="G44" s="10">
        <v>0</v>
      </c>
      <c r="H44" s="11"/>
      <c r="I44" s="41">
        <v>505</v>
      </c>
      <c r="J44" s="41">
        <v>0</v>
      </c>
      <c r="K44" s="5"/>
    </row>
    <row r="45" spans="1:11">
      <c r="A45" s="13"/>
      <c r="B45" s="4"/>
      <c r="C45" s="5"/>
      <c r="D45" s="5"/>
      <c r="E45" s="5"/>
      <c r="F45" s="5"/>
      <c r="G45" s="10">
        <v>0</v>
      </c>
      <c r="H45" s="11"/>
      <c r="I45" s="41">
        <v>505</v>
      </c>
      <c r="J45" s="41">
        <v>0</v>
      </c>
      <c r="K45" s="5"/>
    </row>
    <row r="46" spans="1:11">
      <c r="A46" s="13"/>
      <c r="B46" s="4"/>
      <c r="C46" s="5"/>
      <c r="D46" s="5"/>
      <c r="E46" s="5"/>
      <c r="F46" s="5"/>
      <c r="G46" s="10">
        <v>0</v>
      </c>
      <c r="H46" s="11"/>
      <c r="I46" s="41">
        <v>505</v>
      </c>
      <c r="J46" s="41">
        <v>0</v>
      </c>
      <c r="K46" s="5"/>
    </row>
    <row r="47" spans="1:11">
      <c r="A47" s="13"/>
      <c r="B47" s="4"/>
      <c r="C47" s="5"/>
      <c r="D47" s="5"/>
      <c r="E47" s="5"/>
      <c r="F47" s="5"/>
      <c r="G47" s="10">
        <v>0</v>
      </c>
      <c r="H47" s="11"/>
      <c r="I47" s="41">
        <v>505</v>
      </c>
      <c r="J47" s="41">
        <v>0</v>
      </c>
      <c r="K47" s="5"/>
    </row>
    <row r="48" spans="1:11">
      <c r="A48" s="13"/>
      <c r="B48" s="4"/>
      <c r="C48" s="5"/>
      <c r="D48" s="5"/>
      <c r="E48" s="5"/>
      <c r="F48" s="5"/>
      <c r="G48" s="10">
        <v>0</v>
      </c>
      <c r="H48" s="11"/>
      <c r="I48" s="41">
        <v>505</v>
      </c>
      <c r="J48" s="41">
        <v>0</v>
      </c>
      <c r="K48" s="5"/>
    </row>
    <row r="49" spans="1:11">
      <c r="A49" s="13"/>
      <c r="B49" s="4"/>
      <c r="C49" s="5"/>
      <c r="D49" s="5"/>
      <c r="E49" s="5"/>
      <c r="F49" s="5"/>
      <c r="G49" s="10">
        <v>0</v>
      </c>
      <c r="H49" s="11"/>
      <c r="I49" s="41">
        <v>505</v>
      </c>
      <c r="J49" s="41">
        <v>0</v>
      </c>
      <c r="K49" s="5"/>
    </row>
    <row r="50" spans="1:11">
      <c r="A50" s="13"/>
      <c r="B50" s="4"/>
      <c r="C50" s="5"/>
      <c r="D50" s="5"/>
      <c r="E50" s="5"/>
      <c r="F50" s="5"/>
      <c r="G50" s="10">
        <v>0</v>
      </c>
      <c r="H50" s="11"/>
      <c r="I50" s="41">
        <v>505</v>
      </c>
      <c r="J50" s="41">
        <v>0</v>
      </c>
      <c r="K50" s="5"/>
    </row>
    <row r="51" spans="1:11">
      <c r="A51" s="13"/>
      <c r="B51" s="4"/>
      <c r="C51" s="5"/>
      <c r="D51" s="5"/>
      <c r="E51" s="5"/>
      <c r="F51" s="5"/>
      <c r="G51" s="10">
        <v>0</v>
      </c>
      <c r="H51" s="11"/>
      <c r="I51" s="41">
        <v>505</v>
      </c>
      <c r="J51" s="41">
        <v>0</v>
      </c>
      <c r="K51" s="5"/>
    </row>
    <row r="52" spans="1:11">
      <c r="A52" s="13"/>
      <c r="B52" s="4"/>
      <c r="C52" s="5"/>
      <c r="D52" s="5"/>
      <c r="E52" s="5"/>
      <c r="F52" s="5"/>
      <c r="G52" s="10">
        <v>0</v>
      </c>
      <c r="H52" s="11"/>
      <c r="I52" s="41">
        <v>505</v>
      </c>
      <c r="J52" s="41">
        <v>0</v>
      </c>
      <c r="K52" s="5"/>
    </row>
    <row r="53" spans="1:11">
      <c r="A53" s="13"/>
      <c r="B53" s="4"/>
      <c r="C53" s="5"/>
      <c r="D53" s="5"/>
      <c r="E53" s="5"/>
      <c r="F53" s="5"/>
      <c r="G53" s="10">
        <v>0</v>
      </c>
      <c r="H53" s="11"/>
      <c r="I53" s="41">
        <v>505</v>
      </c>
      <c r="J53" s="41">
        <v>0</v>
      </c>
      <c r="K53" s="5"/>
    </row>
    <row r="54" spans="1:11">
      <c r="A54" s="13"/>
      <c r="B54" s="4"/>
      <c r="C54" s="5"/>
      <c r="D54" s="5"/>
      <c r="E54" s="5"/>
      <c r="F54" s="5"/>
      <c r="G54" s="10">
        <v>0</v>
      </c>
      <c r="H54" s="11"/>
      <c r="I54" s="41">
        <v>505</v>
      </c>
      <c r="J54" s="41">
        <v>0</v>
      </c>
      <c r="K54" s="5"/>
    </row>
    <row r="55" spans="1:11">
      <c r="A55" s="13"/>
      <c r="B55" s="4"/>
      <c r="C55" s="5"/>
      <c r="D55" s="5"/>
      <c r="E55" s="5"/>
      <c r="F55" s="5"/>
      <c r="G55" s="10">
        <v>0</v>
      </c>
      <c r="H55" s="11"/>
      <c r="I55" s="41">
        <v>505</v>
      </c>
      <c r="J55" s="41">
        <v>0</v>
      </c>
      <c r="K55" s="5"/>
    </row>
    <row r="56" spans="1:11">
      <c r="A56" s="13"/>
      <c r="B56" s="4"/>
      <c r="C56" s="5"/>
      <c r="D56" s="5"/>
      <c r="E56" s="5"/>
      <c r="F56" s="5"/>
      <c r="G56" s="10">
        <v>0</v>
      </c>
      <c r="H56" s="11"/>
      <c r="I56" s="41">
        <v>505</v>
      </c>
      <c r="J56" s="41">
        <v>0</v>
      </c>
      <c r="K56" s="5"/>
    </row>
    <row r="57" spans="1:11">
      <c r="A57" s="13"/>
      <c r="B57" s="4"/>
      <c r="C57" s="5"/>
      <c r="D57" s="5"/>
      <c r="E57" s="5"/>
      <c r="F57" s="5"/>
      <c r="G57" s="10">
        <v>0</v>
      </c>
      <c r="H57" s="11"/>
      <c r="I57" s="41">
        <v>505</v>
      </c>
      <c r="J57" s="41">
        <v>0</v>
      </c>
      <c r="K57" s="5"/>
    </row>
    <row r="58" spans="1:11">
      <c r="A58" s="13"/>
      <c r="B58" s="4"/>
      <c r="C58" s="5"/>
      <c r="D58" s="5"/>
      <c r="E58" s="5"/>
      <c r="F58" s="5"/>
      <c r="G58" s="10">
        <v>0</v>
      </c>
      <c r="H58" s="11"/>
      <c r="I58" s="41">
        <v>505</v>
      </c>
      <c r="J58" s="41">
        <v>0</v>
      </c>
      <c r="K58" s="5"/>
    </row>
    <row r="59" spans="1:11">
      <c r="A59" s="13"/>
      <c r="B59" s="4"/>
      <c r="C59" s="5"/>
      <c r="D59" s="5"/>
      <c r="E59" s="5"/>
      <c r="F59" s="5"/>
      <c r="G59" s="10">
        <v>0</v>
      </c>
      <c r="H59" s="11"/>
      <c r="I59" s="41">
        <v>505</v>
      </c>
      <c r="J59" s="41">
        <v>0</v>
      </c>
      <c r="K59" s="5"/>
    </row>
    <row r="60" spans="1:11">
      <c r="A60" s="13"/>
      <c r="B60" s="4"/>
      <c r="C60" s="5"/>
      <c r="D60" s="5"/>
      <c r="E60" s="5"/>
      <c r="F60" s="5"/>
      <c r="G60" s="10">
        <v>0</v>
      </c>
      <c r="H60" s="11"/>
      <c r="I60" s="41">
        <v>505</v>
      </c>
      <c r="J60" s="41">
        <v>0</v>
      </c>
      <c r="K60" s="5"/>
    </row>
    <row r="61" spans="1:11">
      <c r="A61" s="13"/>
      <c r="B61" s="4"/>
      <c r="C61" s="5"/>
      <c r="D61" s="5"/>
      <c r="E61" s="5"/>
      <c r="F61" s="5"/>
      <c r="G61" s="10">
        <v>0</v>
      </c>
      <c r="H61" s="11"/>
      <c r="I61" s="41">
        <v>505</v>
      </c>
      <c r="J61" s="41">
        <v>0</v>
      </c>
      <c r="K61" s="5"/>
    </row>
    <row r="62" spans="1:11">
      <c r="A62" s="13"/>
      <c r="B62" s="4"/>
      <c r="C62" s="5"/>
      <c r="D62" s="5"/>
      <c r="E62" s="5"/>
      <c r="F62" s="5"/>
      <c r="G62" s="10"/>
      <c r="H62" s="11"/>
      <c r="I62" s="41"/>
      <c r="J62" s="41"/>
      <c r="K62" s="5"/>
    </row>
    <row r="63" spans="1:11">
      <c r="A63" s="13"/>
      <c r="B63" s="4"/>
      <c r="C63" s="5"/>
      <c r="D63" s="5"/>
      <c r="E63" s="5"/>
      <c r="F63" s="5"/>
      <c r="G63" s="10"/>
      <c r="H63" s="11"/>
      <c r="I63" s="41"/>
      <c r="J63" s="41"/>
      <c r="K63" s="5"/>
    </row>
    <row r="64" spans="1:11">
      <c r="A64" s="13"/>
      <c r="B64" s="4"/>
      <c r="C64" s="5"/>
      <c r="D64" s="5"/>
      <c r="E64" s="5"/>
      <c r="F64" s="5"/>
      <c r="G64" s="10"/>
      <c r="H64" s="11"/>
      <c r="I64" s="41"/>
      <c r="J64" s="41"/>
      <c r="K64" s="5"/>
    </row>
    <row r="65" spans="1:11">
      <c r="A65" s="13"/>
      <c r="B65" s="4"/>
      <c r="C65" s="5"/>
      <c r="D65" s="5"/>
      <c r="E65" s="5"/>
      <c r="F65" s="5"/>
      <c r="G65" s="10"/>
      <c r="H65" s="11"/>
      <c r="I65" s="41"/>
      <c r="J65" s="41"/>
      <c r="K65" s="5"/>
    </row>
    <row r="66" spans="1:11">
      <c r="A66" s="13"/>
      <c r="B66" s="4"/>
      <c r="C66" s="5"/>
      <c r="D66" s="5"/>
      <c r="E66" s="5"/>
      <c r="F66" s="5"/>
      <c r="G66" s="10"/>
      <c r="H66" s="11"/>
      <c r="I66" s="41"/>
      <c r="J66" s="41"/>
      <c r="K66" s="5"/>
    </row>
    <row r="67" spans="1:11">
      <c r="A67" s="13"/>
      <c r="B67" s="4"/>
      <c r="C67" s="5"/>
      <c r="D67" s="5"/>
      <c r="E67" s="5"/>
      <c r="F67" s="5"/>
      <c r="G67" s="10"/>
      <c r="H67" s="11"/>
      <c r="I67" s="41"/>
      <c r="J67" s="41"/>
      <c r="K67" s="5"/>
    </row>
    <row r="68" spans="1:11">
      <c r="A68" s="13"/>
      <c r="B68" s="4"/>
      <c r="C68" s="5"/>
      <c r="D68" s="5"/>
      <c r="E68" s="5"/>
      <c r="F68" s="5"/>
      <c r="G68" s="10"/>
      <c r="H68" s="11"/>
      <c r="I68" s="41"/>
      <c r="J68" s="41"/>
      <c r="K68" s="5"/>
    </row>
    <row r="69" spans="1:11">
      <c r="A69" s="13"/>
      <c r="B69" s="4"/>
      <c r="C69" s="5"/>
      <c r="D69" s="5"/>
      <c r="E69" s="5"/>
      <c r="F69" s="5"/>
      <c r="G69" s="10"/>
      <c r="H69" s="11"/>
      <c r="I69" s="41"/>
      <c r="J69" s="41"/>
      <c r="K69" s="5"/>
    </row>
    <row r="70" spans="1:11">
      <c r="A70" s="13"/>
      <c r="B70" s="4"/>
      <c r="C70" s="5"/>
      <c r="D70" s="5"/>
      <c r="E70" s="5"/>
      <c r="F70" s="5"/>
      <c r="G70" s="10"/>
      <c r="H70" s="11"/>
      <c r="I70" s="41"/>
      <c r="J70" s="41"/>
      <c r="K70" s="5"/>
    </row>
    <row r="71" spans="1:11">
      <c r="A71" s="13"/>
      <c r="B71" s="4"/>
      <c r="C71" s="5"/>
      <c r="D71" s="5"/>
      <c r="E71" s="5"/>
      <c r="F71" s="5"/>
      <c r="G71" s="10"/>
      <c r="H71" s="11"/>
      <c r="I71" s="41"/>
      <c r="J71" s="41"/>
      <c r="K71" s="5"/>
    </row>
    <row r="72" spans="1:11">
      <c r="A72" s="13"/>
      <c r="B72" s="4"/>
      <c r="C72" s="5"/>
      <c r="D72" s="5"/>
      <c r="E72" s="5"/>
      <c r="F72" s="5"/>
      <c r="G72" s="10"/>
      <c r="H72" s="11"/>
      <c r="I72" s="41"/>
      <c r="J72" s="41"/>
      <c r="K72" s="5"/>
    </row>
    <row r="73" spans="1:11">
      <c r="A73" s="13"/>
      <c r="B73" s="4"/>
      <c r="C73" s="5"/>
      <c r="D73" s="5"/>
      <c r="E73" s="5"/>
      <c r="F73" s="5"/>
      <c r="G73" s="10"/>
      <c r="H73" s="11"/>
      <c r="I73" s="41"/>
      <c r="J73" s="41"/>
      <c r="K73" s="5"/>
    </row>
    <row r="74" spans="1:11">
      <c r="A74" s="13"/>
      <c r="B74" s="4"/>
      <c r="C74" s="5"/>
      <c r="D74" s="5"/>
      <c r="E74" s="5"/>
      <c r="F74" s="5"/>
      <c r="G74" s="10"/>
      <c r="H74" s="11"/>
      <c r="I74" s="41"/>
      <c r="J74" s="41"/>
      <c r="K74" s="5"/>
    </row>
    <row r="75" spans="1:11">
      <c r="A75" s="13"/>
      <c r="B75" s="4"/>
      <c r="C75" s="5"/>
      <c r="D75" s="5"/>
      <c r="E75" s="5"/>
      <c r="F75" s="5"/>
      <c r="G75" s="10"/>
      <c r="H75" s="11"/>
      <c r="I75" s="41"/>
      <c r="J75" s="41"/>
      <c r="K75" s="5"/>
    </row>
    <row r="76" spans="1:11">
      <c r="A76" s="13"/>
      <c r="B76" s="4"/>
      <c r="C76" s="5"/>
      <c r="D76" s="5"/>
      <c r="E76" s="5"/>
      <c r="F76" s="5"/>
      <c r="G76" s="10"/>
      <c r="H76" s="11"/>
      <c r="I76" s="41"/>
      <c r="J76" s="41"/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1768</v>
      </c>
      <c r="H77" s="20">
        <f>SUM(H5:H76)</f>
        <v>31</v>
      </c>
      <c r="I77" s="21"/>
      <c r="J77" s="22">
        <f>SUM(J5:J76)</f>
        <v>892840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14.144</v>
      </c>
      <c r="J81" s="28">
        <f>J77*4%/4</f>
        <v>8928.4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43"/>
  <sheetViews>
    <sheetView topLeftCell="B1" workbookViewId="0">
      <selection activeCell="C20" sqref="C20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170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41550</v>
      </c>
      <c r="C5" s="5">
        <v>5677</v>
      </c>
      <c r="D5" s="5">
        <v>46984</v>
      </c>
      <c r="E5" s="5" t="s">
        <v>97</v>
      </c>
      <c r="F5" s="5" t="s">
        <v>33</v>
      </c>
      <c r="G5" s="10">
        <v>49</v>
      </c>
      <c r="H5" s="11">
        <v>1</v>
      </c>
      <c r="I5" s="41">
        <v>505</v>
      </c>
      <c r="J5" s="41">
        <f>G5*I5</f>
        <v>24745</v>
      </c>
      <c r="K5" s="5" t="s">
        <v>103</v>
      </c>
    </row>
    <row r="6" spans="1:11">
      <c r="A6" s="4"/>
      <c r="B6" s="4">
        <v>41551</v>
      </c>
      <c r="C6" s="5">
        <v>5678</v>
      </c>
      <c r="D6" s="5">
        <v>46989</v>
      </c>
      <c r="E6" s="5" t="s">
        <v>164</v>
      </c>
      <c r="F6" s="10" t="s">
        <v>169</v>
      </c>
      <c r="G6" s="10">
        <v>40</v>
      </c>
      <c r="H6" s="11">
        <v>2</v>
      </c>
      <c r="I6" s="41">
        <v>505</v>
      </c>
      <c r="J6" s="41">
        <f t="shared" ref="J6:J38" si="0">G6*I6</f>
        <v>20200</v>
      </c>
      <c r="K6" s="5" t="s">
        <v>28</v>
      </c>
    </row>
    <row r="7" spans="1:11">
      <c r="B7" s="4">
        <v>41551</v>
      </c>
      <c r="C7" s="5">
        <v>5679</v>
      </c>
      <c r="D7" s="5">
        <v>46996</v>
      </c>
      <c r="E7" s="5" t="s">
        <v>97</v>
      </c>
      <c r="F7" s="5" t="s">
        <v>171</v>
      </c>
      <c r="G7" s="10">
        <v>105</v>
      </c>
      <c r="H7" s="11">
        <v>1</v>
      </c>
      <c r="I7" s="41">
        <v>505</v>
      </c>
      <c r="J7" s="41">
        <f t="shared" si="0"/>
        <v>53025</v>
      </c>
      <c r="K7" s="5" t="s">
        <v>103</v>
      </c>
    </row>
    <row r="8" spans="1:11">
      <c r="B8" s="4">
        <v>41553</v>
      </c>
      <c r="C8" s="5">
        <v>5680</v>
      </c>
      <c r="D8" s="5">
        <v>47005</v>
      </c>
      <c r="E8" s="5" t="s">
        <v>97</v>
      </c>
      <c r="F8" s="10" t="s">
        <v>120</v>
      </c>
      <c r="G8" s="10">
        <v>63</v>
      </c>
      <c r="H8" s="11">
        <v>1</v>
      </c>
      <c r="I8" s="41">
        <v>505</v>
      </c>
      <c r="J8" s="41">
        <f t="shared" si="0"/>
        <v>31815</v>
      </c>
      <c r="K8" s="5" t="s">
        <v>28</v>
      </c>
    </row>
    <row r="9" spans="1:11">
      <c r="B9" s="4">
        <v>41554</v>
      </c>
      <c r="C9" s="5">
        <v>5681</v>
      </c>
      <c r="D9" s="5">
        <v>47009</v>
      </c>
      <c r="E9" s="5" t="s">
        <v>80</v>
      </c>
      <c r="F9" s="5" t="s">
        <v>172</v>
      </c>
      <c r="G9" s="10">
        <v>77</v>
      </c>
      <c r="H9" s="11">
        <v>1</v>
      </c>
      <c r="I9" s="41">
        <v>505</v>
      </c>
      <c r="J9" s="41">
        <f t="shared" si="0"/>
        <v>38885</v>
      </c>
      <c r="K9" s="5" t="s">
        <v>20</v>
      </c>
    </row>
    <row r="10" spans="1:11">
      <c r="B10" s="4">
        <v>41556</v>
      </c>
      <c r="C10" s="5">
        <v>5682</v>
      </c>
      <c r="D10" s="5">
        <v>47018</v>
      </c>
      <c r="E10" s="5" t="s">
        <v>18</v>
      </c>
      <c r="F10" s="5" t="s">
        <v>19</v>
      </c>
      <c r="G10" s="10">
        <v>0</v>
      </c>
      <c r="H10" s="11">
        <v>1</v>
      </c>
      <c r="I10" s="41">
        <v>505</v>
      </c>
      <c r="J10" s="41">
        <f t="shared" si="0"/>
        <v>0</v>
      </c>
      <c r="K10" s="5" t="s">
        <v>20</v>
      </c>
    </row>
    <row r="11" spans="1:11">
      <c r="B11" s="4">
        <v>41559</v>
      </c>
      <c r="C11" s="5">
        <v>5683</v>
      </c>
      <c r="D11" s="5">
        <v>47048</v>
      </c>
      <c r="E11" s="5" t="s">
        <v>164</v>
      </c>
      <c r="F11" s="5" t="s">
        <v>169</v>
      </c>
      <c r="G11" s="10">
        <v>40</v>
      </c>
      <c r="H11" s="11">
        <v>2</v>
      </c>
      <c r="I11" s="41">
        <v>505</v>
      </c>
      <c r="J11" s="41">
        <f t="shared" si="0"/>
        <v>20200</v>
      </c>
      <c r="K11" s="5" t="s">
        <v>103</v>
      </c>
    </row>
    <row r="12" spans="1:11">
      <c r="B12" s="4">
        <v>41565</v>
      </c>
      <c r="C12" s="5">
        <v>5684</v>
      </c>
      <c r="D12" s="5"/>
      <c r="E12" s="5" t="s">
        <v>173</v>
      </c>
      <c r="F12" s="5" t="s">
        <v>174</v>
      </c>
      <c r="G12" s="10">
        <v>112</v>
      </c>
      <c r="H12" s="11">
        <v>2</v>
      </c>
      <c r="I12" s="41">
        <v>505</v>
      </c>
      <c r="J12" s="41">
        <f t="shared" si="0"/>
        <v>56560</v>
      </c>
      <c r="K12" s="5" t="s">
        <v>26</v>
      </c>
    </row>
    <row r="13" spans="1:11">
      <c r="B13" s="4">
        <v>41565</v>
      </c>
      <c r="C13" s="11">
        <v>5685</v>
      </c>
      <c r="D13" s="5">
        <v>47097</v>
      </c>
      <c r="E13" s="5" t="s">
        <v>164</v>
      </c>
      <c r="F13" s="5" t="s">
        <v>169</v>
      </c>
      <c r="G13" s="10">
        <v>20</v>
      </c>
      <c r="H13" s="11">
        <v>1</v>
      </c>
      <c r="I13" s="41">
        <v>505</v>
      </c>
      <c r="J13" s="41">
        <f t="shared" si="0"/>
        <v>10100</v>
      </c>
      <c r="K13" s="5" t="s">
        <v>28</v>
      </c>
    </row>
    <row r="14" spans="1:11">
      <c r="B14" s="4">
        <v>41565</v>
      </c>
      <c r="C14" s="5">
        <v>5686</v>
      </c>
      <c r="D14" s="5">
        <v>47100</v>
      </c>
      <c r="E14" s="5" t="s">
        <v>175</v>
      </c>
      <c r="F14" s="10" t="s">
        <v>176</v>
      </c>
      <c r="G14" s="10">
        <v>188</v>
      </c>
      <c r="H14" s="11">
        <v>2</v>
      </c>
      <c r="I14" s="41">
        <v>505</v>
      </c>
      <c r="J14" s="41">
        <f t="shared" si="0"/>
        <v>94940</v>
      </c>
      <c r="K14" s="5" t="s">
        <v>103</v>
      </c>
    </row>
    <row r="15" spans="1:11">
      <c r="B15" s="4">
        <v>41565</v>
      </c>
      <c r="C15" s="5">
        <v>5687</v>
      </c>
      <c r="D15" s="5">
        <v>47101</v>
      </c>
      <c r="E15" s="5" t="s">
        <v>175</v>
      </c>
      <c r="F15" s="5" t="s">
        <v>176</v>
      </c>
      <c r="G15" s="10">
        <v>94</v>
      </c>
      <c r="H15" s="11">
        <v>1</v>
      </c>
      <c r="I15" s="41">
        <v>505</v>
      </c>
      <c r="J15" s="41">
        <f t="shared" si="0"/>
        <v>47470</v>
      </c>
      <c r="K15" s="5" t="s">
        <v>103</v>
      </c>
    </row>
    <row r="16" spans="1:11">
      <c r="B16" s="4"/>
      <c r="C16" s="5">
        <v>5688</v>
      </c>
      <c r="D16" s="5"/>
      <c r="E16" s="5" t="s">
        <v>21</v>
      </c>
      <c r="F16" s="10"/>
      <c r="G16" s="10">
        <v>0</v>
      </c>
      <c r="H16" s="11">
        <v>0</v>
      </c>
      <c r="I16" s="41">
        <v>505</v>
      </c>
      <c r="J16" s="41">
        <f t="shared" si="0"/>
        <v>0</v>
      </c>
      <c r="K16" s="5"/>
    </row>
    <row r="17" spans="1:11">
      <c r="B17" s="4">
        <v>41568</v>
      </c>
      <c r="C17" s="5">
        <v>5689</v>
      </c>
      <c r="D17" s="5">
        <v>47113</v>
      </c>
      <c r="E17" s="5" t="s">
        <v>97</v>
      </c>
      <c r="F17" s="5" t="s">
        <v>120</v>
      </c>
      <c r="G17" s="10">
        <v>126</v>
      </c>
      <c r="H17" s="11">
        <v>2</v>
      </c>
      <c r="I17" s="41">
        <v>505</v>
      </c>
      <c r="J17" s="41">
        <f t="shared" si="0"/>
        <v>63630</v>
      </c>
      <c r="K17" s="5" t="s">
        <v>28</v>
      </c>
    </row>
    <row r="18" spans="1:11">
      <c r="B18" s="4">
        <v>41573</v>
      </c>
      <c r="C18" s="5">
        <v>5690</v>
      </c>
      <c r="D18" s="5">
        <v>47152</v>
      </c>
      <c r="E18" s="5" t="s">
        <v>175</v>
      </c>
      <c r="F18" s="5" t="s">
        <v>177</v>
      </c>
      <c r="G18" s="10">
        <v>106</v>
      </c>
      <c r="H18" s="11">
        <v>2</v>
      </c>
      <c r="I18" s="41">
        <v>505</v>
      </c>
      <c r="J18" s="41">
        <f t="shared" si="0"/>
        <v>53530</v>
      </c>
      <c r="K18" s="5" t="s">
        <v>26</v>
      </c>
    </row>
    <row r="19" spans="1:11">
      <c r="B19" s="4">
        <v>41573</v>
      </c>
      <c r="C19" s="5">
        <v>5691</v>
      </c>
      <c r="D19" s="5">
        <v>47153</v>
      </c>
      <c r="E19" s="5" t="s">
        <v>60</v>
      </c>
      <c r="F19" s="5" t="s">
        <v>178</v>
      </c>
      <c r="G19" s="10">
        <v>110</v>
      </c>
      <c r="H19" s="11">
        <v>2</v>
      </c>
      <c r="I19" s="41">
        <v>505</v>
      </c>
      <c r="J19" s="41">
        <f t="shared" si="0"/>
        <v>55550</v>
      </c>
      <c r="K19" s="5" t="s">
        <v>26</v>
      </c>
    </row>
    <row r="20" spans="1:11">
      <c r="B20" s="4">
        <v>41573</v>
      </c>
      <c r="C20" s="5">
        <v>5692</v>
      </c>
      <c r="D20" s="5">
        <v>47154</v>
      </c>
      <c r="E20" s="5" t="s">
        <v>179</v>
      </c>
      <c r="F20" s="5" t="s">
        <v>68</v>
      </c>
      <c r="G20" s="10">
        <v>52</v>
      </c>
      <c r="H20" s="11">
        <v>1</v>
      </c>
      <c r="I20" s="41">
        <v>505</v>
      </c>
      <c r="J20" s="41">
        <f t="shared" si="0"/>
        <v>26260</v>
      </c>
      <c r="K20" s="5" t="s">
        <v>103</v>
      </c>
    </row>
    <row r="21" spans="1:11">
      <c r="B21" s="4"/>
      <c r="C21" s="5"/>
      <c r="D21" s="5"/>
      <c r="E21" s="5"/>
      <c r="F21" s="5"/>
      <c r="G21" s="10">
        <v>0</v>
      </c>
      <c r="H21" s="11">
        <v>0</v>
      </c>
      <c r="I21" s="41">
        <v>505</v>
      </c>
      <c r="J21" s="41">
        <f t="shared" si="0"/>
        <v>0</v>
      </c>
      <c r="K21" s="5"/>
    </row>
    <row r="22" spans="1:11">
      <c r="B22" s="4"/>
      <c r="C22" s="5"/>
      <c r="D22" s="5"/>
      <c r="E22" s="5"/>
      <c r="F22" s="5"/>
      <c r="G22" s="10">
        <v>0</v>
      </c>
      <c r="H22" s="11">
        <v>0</v>
      </c>
      <c r="I22" s="41">
        <v>505</v>
      </c>
      <c r="J22" s="41">
        <f t="shared" si="0"/>
        <v>0</v>
      </c>
      <c r="K22" s="5"/>
    </row>
    <row r="23" spans="1:11">
      <c r="B23" s="4"/>
      <c r="C23" s="5"/>
      <c r="D23" s="5"/>
      <c r="E23" s="5"/>
      <c r="F23" s="5"/>
      <c r="G23" s="10">
        <v>0</v>
      </c>
      <c r="H23" s="11">
        <v>0</v>
      </c>
      <c r="I23" s="41">
        <v>505</v>
      </c>
      <c r="J23" s="41">
        <f t="shared" si="0"/>
        <v>0</v>
      </c>
      <c r="K23" s="5"/>
    </row>
    <row r="24" spans="1:11">
      <c r="B24" s="4"/>
      <c r="C24" s="5"/>
      <c r="D24" s="5"/>
      <c r="E24" s="5"/>
      <c r="F24" s="5"/>
      <c r="G24" s="10">
        <v>0</v>
      </c>
      <c r="H24" s="11">
        <v>0</v>
      </c>
      <c r="I24" s="41">
        <v>505</v>
      </c>
      <c r="J24" s="41">
        <f t="shared" si="0"/>
        <v>0</v>
      </c>
      <c r="K24" s="5"/>
    </row>
    <row r="25" spans="1:11">
      <c r="B25" s="4"/>
      <c r="C25" s="5"/>
      <c r="D25" s="5"/>
      <c r="E25" s="5"/>
      <c r="F25" s="10"/>
      <c r="G25" s="10">
        <v>0</v>
      </c>
      <c r="H25" s="11">
        <v>0</v>
      </c>
      <c r="I25" s="41">
        <v>505</v>
      </c>
      <c r="J25" s="41">
        <v>0</v>
      </c>
      <c r="K25" s="5"/>
    </row>
    <row r="26" spans="1:11">
      <c r="B26" s="4"/>
      <c r="C26" s="5"/>
      <c r="D26" s="5"/>
      <c r="E26" s="5"/>
      <c r="F26" s="5"/>
      <c r="G26" s="10">
        <v>0</v>
      </c>
      <c r="H26" s="11">
        <v>0</v>
      </c>
      <c r="I26" s="41">
        <v>505</v>
      </c>
      <c r="J26" s="41">
        <f t="shared" si="0"/>
        <v>0</v>
      </c>
      <c r="K26" s="5"/>
    </row>
    <row r="27" spans="1:11">
      <c r="B27" s="4"/>
      <c r="C27" s="5"/>
      <c r="D27" s="5"/>
      <c r="E27" s="5"/>
      <c r="F27" s="5"/>
      <c r="G27" s="10">
        <v>0</v>
      </c>
      <c r="H27" s="11">
        <v>0</v>
      </c>
      <c r="I27" s="41">
        <v>505</v>
      </c>
      <c r="J27" s="41">
        <f t="shared" si="0"/>
        <v>0</v>
      </c>
      <c r="K27" s="5"/>
    </row>
    <row r="28" spans="1:11">
      <c r="B28" s="4"/>
      <c r="C28" s="5"/>
      <c r="D28" s="5"/>
      <c r="E28" s="5"/>
      <c r="F28" s="10"/>
      <c r="G28" s="10">
        <v>0</v>
      </c>
      <c r="H28" s="11">
        <v>0</v>
      </c>
      <c r="I28" s="41">
        <v>505</v>
      </c>
      <c r="J28" s="41">
        <f t="shared" si="0"/>
        <v>0</v>
      </c>
      <c r="K28" s="5"/>
    </row>
    <row r="29" spans="1:11">
      <c r="A29" s="13"/>
      <c r="B29" s="4"/>
      <c r="C29" s="11"/>
      <c r="D29" s="5"/>
      <c r="E29" s="5"/>
      <c r="F29" s="10"/>
      <c r="G29" s="10">
        <v>0</v>
      </c>
      <c r="H29" s="5">
        <v>0</v>
      </c>
      <c r="I29" s="41">
        <v>505</v>
      </c>
      <c r="J29" s="41">
        <f t="shared" si="0"/>
        <v>0</v>
      </c>
      <c r="K29" s="5"/>
    </row>
    <row r="30" spans="1:11">
      <c r="A30" s="13"/>
      <c r="B30" s="4"/>
      <c r="C30" s="5"/>
      <c r="D30" s="5"/>
      <c r="E30" s="5"/>
      <c r="F30" s="5"/>
      <c r="G30" s="10">
        <v>0</v>
      </c>
      <c r="H30" s="5">
        <v>0</v>
      </c>
      <c r="I30" s="41">
        <v>505</v>
      </c>
      <c r="J30" s="41">
        <f t="shared" si="0"/>
        <v>0</v>
      </c>
      <c r="K30" s="5"/>
    </row>
    <row r="31" spans="1:11">
      <c r="A31" s="13"/>
      <c r="B31" s="4"/>
      <c r="C31" s="5"/>
      <c r="D31" s="5"/>
      <c r="E31" s="5"/>
      <c r="F31" s="10"/>
      <c r="G31" s="10">
        <v>0</v>
      </c>
      <c r="H31" s="5">
        <v>0</v>
      </c>
      <c r="I31" s="41">
        <v>505</v>
      </c>
      <c r="J31" s="41">
        <f t="shared" si="0"/>
        <v>0</v>
      </c>
      <c r="K31" s="5"/>
    </row>
    <row r="32" spans="1:11">
      <c r="A32" s="13"/>
      <c r="B32" s="4"/>
      <c r="C32" s="5"/>
      <c r="D32" s="5"/>
      <c r="E32" s="5"/>
      <c r="F32" s="5"/>
      <c r="G32" s="10">
        <v>0</v>
      </c>
      <c r="H32" s="5">
        <v>0</v>
      </c>
      <c r="I32" s="41">
        <v>505</v>
      </c>
      <c r="J32" s="41">
        <f t="shared" si="0"/>
        <v>0</v>
      </c>
      <c r="K32" s="5"/>
    </row>
    <row r="33" spans="1:11">
      <c r="A33" s="13"/>
      <c r="B33" s="4"/>
      <c r="C33" s="5"/>
      <c r="D33" s="5"/>
      <c r="E33" s="5"/>
      <c r="F33" s="5"/>
      <c r="G33" s="10">
        <v>0</v>
      </c>
      <c r="H33" s="5">
        <v>0</v>
      </c>
      <c r="I33" s="41">
        <v>505</v>
      </c>
      <c r="J33" s="41">
        <f t="shared" si="0"/>
        <v>0</v>
      </c>
      <c r="K33" s="5"/>
    </row>
    <row r="34" spans="1:11">
      <c r="A34" s="13"/>
      <c r="B34" s="4"/>
      <c r="C34" s="5"/>
      <c r="D34" s="5"/>
      <c r="E34" s="5"/>
      <c r="F34" s="5"/>
      <c r="G34" s="10">
        <v>0</v>
      </c>
      <c r="H34" s="5">
        <v>0</v>
      </c>
      <c r="I34" s="41">
        <v>505</v>
      </c>
      <c r="J34" s="41">
        <f t="shared" si="0"/>
        <v>0</v>
      </c>
      <c r="K34" s="5"/>
    </row>
    <row r="35" spans="1:11">
      <c r="A35" s="13"/>
      <c r="B35" s="4"/>
      <c r="C35" s="5"/>
      <c r="D35" s="5"/>
      <c r="E35" s="5"/>
      <c r="F35" s="10"/>
      <c r="G35" s="10">
        <v>0</v>
      </c>
      <c r="H35" s="5">
        <v>0</v>
      </c>
      <c r="I35" s="41">
        <v>505</v>
      </c>
      <c r="J35" s="41">
        <f t="shared" si="0"/>
        <v>0</v>
      </c>
      <c r="K35" s="5"/>
    </row>
    <row r="36" spans="1:11">
      <c r="A36" s="13"/>
      <c r="B36" s="4"/>
      <c r="C36" s="5"/>
      <c r="D36" s="5"/>
      <c r="E36" s="5"/>
      <c r="F36" s="10"/>
      <c r="G36" s="10">
        <v>0</v>
      </c>
      <c r="H36" s="11">
        <v>0</v>
      </c>
      <c r="I36" s="41">
        <v>505</v>
      </c>
      <c r="J36" s="41">
        <f t="shared" si="0"/>
        <v>0</v>
      </c>
      <c r="K36" s="5"/>
    </row>
    <row r="37" spans="1:11">
      <c r="A37" s="13"/>
      <c r="B37" s="4"/>
      <c r="C37" s="5"/>
      <c r="D37" s="5"/>
      <c r="E37" s="5"/>
      <c r="F37" s="5"/>
      <c r="G37" s="10">
        <v>0</v>
      </c>
      <c r="H37" s="11">
        <v>0</v>
      </c>
      <c r="I37" s="41">
        <v>505</v>
      </c>
      <c r="J37" s="41">
        <f t="shared" si="0"/>
        <v>0</v>
      </c>
      <c r="K37" s="5"/>
    </row>
    <row r="38" spans="1:11">
      <c r="A38" s="13"/>
      <c r="B38" s="4"/>
      <c r="C38" s="5"/>
      <c r="D38" s="5"/>
      <c r="E38" s="5"/>
      <c r="F38" s="5"/>
      <c r="G38" s="10">
        <v>0</v>
      </c>
      <c r="H38" s="11">
        <v>0</v>
      </c>
      <c r="I38" s="41">
        <v>505</v>
      </c>
      <c r="J38" s="41">
        <f t="shared" si="0"/>
        <v>0</v>
      </c>
      <c r="K38" s="5"/>
    </row>
    <row r="39" spans="1:11">
      <c r="A39" s="13"/>
      <c r="B39" s="4"/>
      <c r="C39" s="5"/>
      <c r="D39" s="5"/>
      <c r="E39" s="5"/>
      <c r="F39" s="5"/>
      <c r="G39" s="10">
        <v>0</v>
      </c>
      <c r="H39" s="11">
        <v>0</v>
      </c>
      <c r="I39" s="41">
        <v>505</v>
      </c>
      <c r="J39" s="41">
        <f>G39*I39</f>
        <v>0</v>
      </c>
      <c r="K39" s="5"/>
    </row>
    <row r="40" spans="1:11">
      <c r="A40" s="13"/>
      <c r="B40" s="4"/>
      <c r="C40" s="5"/>
      <c r="D40" s="5"/>
      <c r="E40" s="5"/>
      <c r="F40" s="10"/>
      <c r="G40" s="10">
        <v>0</v>
      </c>
      <c r="H40" s="11">
        <v>0</v>
      </c>
      <c r="I40" s="41">
        <v>505</v>
      </c>
      <c r="J40" s="41">
        <f t="shared" ref="J40" si="1">G40*I40</f>
        <v>0</v>
      </c>
      <c r="K40" s="5"/>
    </row>
    <row r="41" spans="1:11">
      <c r="A41" s="13"/>
      <c r="B41" s="4"/>
      <c r="C41" s="5"/>
      <c r="D41" s="5"/>
      <c r="E41" s="5"/>
      <c r="F41" s="5"/>
      <c r="G41" s="10">
        <v>0</v>
      </c>
      <c r="H41" s="11"/>
      <c r="I41" s="41">
        <v>505</v>
      </c>
      <c r="J41" s="41">
        <v>0</v>
      </c>
      <c r="K41" s="5"/>
    </row>
    <row r="42" spans="1:11">
      <c r="A42" s="13"/>
      <c r="B42" s="4"/>
      <c r="C42" s="5"/>
      <c r="D42" s="5"/>
      <c r="E42" s="5"/>
      <c r="F42" s="5"/>
      <c r="G42" s="10">
        <v>0</v>
      </c>
      <c r="H42" s="11"/>
      <c r="I42" s="41">
        <v>505</v>
      </c>
      <c r="J42" s="41">
        <v>0</v>
      </c>
      <c r="K42" s="5"/>
    </row>
    <row r="43" spans="1:11">
      <c r="A43" s="13"/>
      <c r="B43" s="4"/>
      <c r="C43" s="5"/>
      <c r="D43" s="5"/>
      <c r="E43" s="5"/>
      <c r="F43" s="5"/>
      <c r="G43" s="10">
        <v>0</v>
      </c>
      <c r="H43" s="11"/>
      <c r="I43" s="41">
        <v>505</v>
      </c>
      <c r="J43" s="41">
        <v>0</v>
      </c>
      <c r="K43" s="5"/>
    </row>
    <row r="44" spans="1:11">
      <c r="A44" s="13"/>
      <c r="B44" s="4"/>
      <c r="C44" s="5"/>
      <c r="D44" s="5"/>
      <c r="E44" s="5"/>
      <c r="F44" s="5"/>
      <c r="G44" s="10">
        <v>0</v>
      </c>
      <c r="H44" s="11"/>
      <c r="I44" s="41">
        <v>505</v>
      </c>
      <c r="J44" s="41">
        <v>0</v>
      </c>
      <c r="K44" s="5"/>
    </row>
    <row r="45" spans="1:11">
      <c r="A45" s="13"/>
      <c r="B45" s="4"/>
      <c r="C45" s="5"/>
      <c r="D45" s="5"/>
      <c r="E45" s="5"/>
      <c r="F45" s="5"/>
      <c r="G45" s="10">
        <v>0</v>
      </c>
      <c r="H45" s="11"/>
      <c r="I45" s="41">
        <v>505</v>
      </c>
      <c r="J45" s="41">
        <v>0</v>
      </c>
      <c r="K45" s="5"/>
    </row>
    <row r="46" spans="1:11">
      <c r="A46" s="13"/>
      <c r="B46" s="4"/>
      <c r="C46" s="5"/>
      <c r="D46" s="5"/>
      <c r="E46" s="5"/>
      <c r="F46" s="5"/>
      <c r="G46" s="10">
        <v>0</v>
      </c>
      <c r="H46" s="11"/>
      <c r="I46" s="41">
        <v>505</v>
      </c>
      <c r="J46" s="41">
        <v>0</v>
      </c>
      <c r="K46" s="5"/>
    </row>
    <row r="47" spans="1:11">
      <c r="A47" s="13"/>
      <c r="B47" s="4"/>
      <c r="C47" s="5"/>
      <c r="D47" s="5"/>
      <c r="E47" s="5"/>
      <c r="F47" s="5"/>
      <c r="G47" s="10">
        <v>0</v>
      </c>
      <c r="H47" s="11"/>
      <c r="I47" s="41">
        <v>505</v>
      </c>
      <c r="J47" s="41">
        <v>0</v>
      </c>
      <c r="K47" s="5"/>
    </row>
    <row r="48" spans="1:11">
      <c r="A48" s="13"/>
      <c r="B48" s="4"/>
      <c r="C48" s="5"/>
      <c r="D48" s="5"/>
      <c r="E48" s="5"/>
      <c r="F48" s="5"/>
      <c r="G48" s="10">
        <v>0</v>
      </c>
      <c r="H48" s="11"/>
      <c r="I48" s="41">
        <v>505</v>
      </c>
      <c r="J48" s="41">
        <v>0</v>
      </c>
      <c r="K48" s="5"/>
    </row>
    <row r="49" spans="1:11">
      <c r="A49" s="13"/>
      <c r="B49" s="4"/>
      <c r="C49" s="5"/>
      <c r="D49" s="5"/>
      <c r="E49" s="5"/>
      <c r="F49" s="5"/>
      <c r="G49" s="10">
        <v>0</v>
      </c>
      <c r="H49" s="11"/>
      <c r="I49" s="41">
        <v>505</v>
      </c>
      <c r="J49" s="41">
        <v>0</v>
      </c>
      <c r="K49" s="5"/>
    </row>
    <row r="50" spans="1:11">
      <c r="A50" s="13"/>
      <c r="B50" s="4"/>
      <c r="C50" s="5"/>
      <c r="D50" s="5"/>
      <c r="E50" s="5"/>
      <c r="F50" s="5"/>
      <c r="G50" s="10">
        <v>0</v>
      </c>
      <c r="H50" s="11"/>
      <c r="I50" s="41">
        <v>505</v>
      </c>
      <c r="J50" s="41">
        <v>0</v>
      </c>
      <c r="K50" s="5"/>
    </row>
    <row r="51" spans="1:11">
      <c r="A51" s="13"/>
      <c r="B51" s="4"/>
      <c r="C51" s="5"/>
      <c r="D51" s="5"/>
      <c r="E51" s="5"/>
      <c r="F51" s="5"/>
      <c r="G51" s="10">
        <v>0</v>
      </c>
      <c r="H51" s="11"/>
      <c r="I51" s="41">
        <v>505</v>
      </c>
      <c r="J51" s="41">
        <v>0</v>
      </c>
      <c r="K51" s="5"/>
    </row>
    <row r="52" spans="1:11">
      <c r="A52" s="13"/>
      <c r="B52" s="4"/>
      <c r="C52" s="5"/>
      <c r="D52" s="5"/>
      <c r="E52" s="5"/>
      <c r="F52" s="5"/>
      <c r="G52" s="10">
        <v>0</v>
      </c>
      <c r="H52" s="11"/>
      <c r="I52" s="41">
        <v>505</v>
      </c>
      <c r="J52" s="41">
        <v>0</v>
      </c>
      <c r="K52" s="5"/>
    </row>
    <row r="53" spans="1:11">
      <c r="A53" s="13"/>
      <c r="B53" s="4"/>
      <c r="C53" s="5"/>
      <c r="D53" s="5"/>
      <c r="E53" s="5"/>
      <c r="F53" s="5"/>
      <c r="G53" s="10">
        <v>0</v>
      </c>
      <c r="H53" s="11"/>
      <c r="I53" s="41">
        <v>505</v>
      </c>
      <c r="J53" s="41">
        <v>0</v>
      </c>
      <c r="K53" s="5"/>
    </row>
    <row r="54" spans="1:11">
      <c r="A54" s="13"/>
      <c r="B54" s="4"/>
      <c r="C54" s="5"/>
      <c r="D54" s="5"/>
      <c r="E54" s="5"/>
      <c r="F54" s="5"/>
      <c r="G54" s="10">
        <v>0</v>
      </c>
      <c r="H54" s="11"/>
      <c r="I54" s="41">
        <v>505</v>
      </c>
      <c r="J54" s="41">
        <v>0</v>
      </c>
      <c r="K54" s="5"/>
    </row>
    <row r="55" spans="1:11">
      <c r="A55" s="13"/>
      <c r="B55" s="4"/>
      <c r="C55" s="5"/>
      <c r="D55" s="5"/>
      <c r="E55" s="5"/>
      <c r="F55" s="5"/>
      <c r="G55" s="10">
        <v>0</v>
      </c>
      <c r="H55" s="11"/>
      <c r="I55" s="41">
        <v>505</v>
      </c>
      <c r="J55" s="41">
        <v>0</v>
      </c>
      <c r="K55" s="5"/>
    </row>
    <row r="56" spans="1:11">
      <c r="A56" s="13"/>
      <c r="B56" s="4"/>
      <c r="C56" s="5"/>
      <c r="D56" s="5"/>
      <c r="E56" s="5"/>
      <c r="F56" s="5"/>
      <c r="G56" s="10">
        <v>0</v>
      </c>
      <c r="H56" s="11"/>
      <c r="I56" s="41">
        <v>505</v>
      </c>
      <c r="J56" s="41">
        <v>0</v>
      </c>
      <c r="K56" s="5"/>
    </row>
    <row r="57" spans="1:11">
      <c r="A57" s="13"/>
      <c r="B57" s="4"/>
      <c r="C57" s="5"/>
      <c r="D57" s="5"/>
      <c r="E57" s="5"/>
      <c r="F57" s="5"/>
      <c r="G57" s="10">
        <v>0</v>
      </c>
      <c r="H57" s="11"/>
      <c r="I57" s="41">
        <v>505</v>
      </c>
      <c r="J57" s="41">
        <v>0</v>
      </c>
      <c r="K57" s="5"/>
    </row>
    <row r="58" spans="1:11">
      <c r="A58" s="13"/>
      <c r="B58" s="4"/>
      <c r="C58" s="5"/>
      <c r="D58" s="5"/>
      <c r="E58" s="5"/>
      <c r="F58" s="5"/>
      <c r="G58" s="10">
        <v>0</v>
      </c>
      <c r="H58" s="11"/>
      <c r="I58" s="41">
        <v>505</v>
      </c>
      <c r="J58" s="41">
        <v>0</v>
      </c>
      <c r="K58" s="5"/>
    </row>
    <row r="59" spans="1:11">
      <c r="A59" s="13"/>
      <c r="B59" s="4"/>
      <c r="C59" s="5"/>
      <c r="D59" s="5"/>
      <c r="E59" s="5"/>
      <c r="F59" s="5"/>
      <c r="G59" s="10">
        <v>0</v>
      </c>
      <c r="H59" s="11"/>
      <c r="I59" s="41">
        <v>505</v>
      </c>
      <c r="J59" s="41">
        <v>0</v>
      </c>
      <c r="K59" s="5"/>
    </row>
    <row r="60" spans="1:11">
      <c r="A60" s="13"/>
      <c r="B60" s="4"/>
      <c r="C60" s="5"/>
      <c r="D60" s="5"/>
      <c r="E60" s="5"/>
      <c r="F60" s="5"/>
      <c r="G60" s="10">
        <v>0</v>
      </c>
      <c r="H60" s="11"/>
      <c r="I60" s="41">
        <v>505</v>
      </c>
      <c r="J60" s="41">
        <v>0</v>
      </c>
      <c r="K60" s="5"/>
    </row>
    <row r="61" spans="1:11">
      <c r="A61" s="13"/>
      <c r="B61" s="4"/>
      <c r="C61" s="5"/>
      <c r="D61" s="5"/>
      <c r="E61" s="5"/>
      <c r="F61" s="5"/>
      <c r="G61" s="10">
        <v>0</v>
      </c>
      <c r="H61" s="11"/>
      <c r="I61" s="41">
        <v>505</v>
      </c>
      <c r="J61" s="41">
        <v>0</v>
      </c>
      <c r="K61" s="5"/>
    </row>
    <row r="62" spans="1:11">
      <c r="A62" s="13"/>
      <c r="B62" s="4"/>
      <c r="C62" s="5"/>
      <c r="D62" s="5"/>
      <c r="E62" s="5"/>
      <c r="F62" s="5"/>
      <c r="G62" s="10"/>
      <c r="H62" s="11"/>
      <c r="I62" s="41"/>
      <c r="J62" s="41"/>
      <c r="K62" s="5"/>
    </row>
    <row r="63" spans="1:11">
      <c r="A63" s="13"/>
      <c r="B63" s="4"/>
      <c r="C63" s="5"/>
      <c r="D63" s="5"/>
      <c r="E63" s="5"/>
      <c r="F63" s="5"/>
      <c r="G63" s="10"/>
      <c r="H63" s="11"/>
      <c r="I63" s="41"/>
      <c r="J63" s="41"/>
      <c r="K63" s="5"/>
    </row>
    <row r="64" spans="1:11">
      <c r="A64" s="13"/>
      <c r="B64" s="4"/>
      <c r="C64" s="5"/>
      <c r="D64" s="5"/>
      <c r="E64" s="5"/>
      <c r="F64" s="5"/>
      <c r="G64" s="10"/>
      <c r="H64" s="11"/>
      <c r="I64" s="41"/>
      <c r="J64" s="41"/>
      <c r="K64" s="5"/>
    </row>
    <row r="65" spans="1:11">
      <c r="A65" s="13"/>
      <c r="B65" s="4"/>
      <c r="C65" s="5"/>
      <c r="D65" s="5"/>
      <c r="E65" s="5"/>
      <c r="F65" s="5"/>
      <c r="G65" s="10"/>
      <c r="H65" s="11"/>
      <c r="I65" s="41"/>
      <c r="J65" s="41"/>
      <c r="K65" s="5"/>
    </row>
    <row r="66" spans="1:11">
      <c r="A66" s="13"/>
      <c r="B66" s="4"/>
      <c r="C66" s="5"/>
      <c r="D66" s="5"/>
      <c r="E66" s="5"/>
      <c r="F66" s="5"/>
      <c r="G66" s="10"/>
      <c r="H66" s="11"/>
      <c r="I66" s="41"/>
      <c r="J66" s="41"/>
      <c r="K66" s="5"/>
    </row>
    <row r="67" spans="1:11">
      <c r="A67" s="13"/>
      <c r="B67" s="4"/>
      <c r="C67" s="5"/>
      <c r="D67" s="5"/>
      <c r="E67" s="5"/>
      <c r="F67" s="5"/>
      <c r="G67" s="10"/>
      <c r="H67" s="11"/>
      <c r="I67" s="41"/>
      <c r="J67" s="41"/>
      <c r="K67" s="5"/>
    </row>
    <row r="68" spans="1:11">
      <c r="A68" s="13"/>
      <c r="B68" s="4"/>
      <c r="C68" s="5"/>
      <c r="D68" s="5"/>
      <c r="E68" s="5"/>
      <c r="F68" s="5"/>
      <c r="G68" s="10"/>
      <c r="H68" s="11"/>
      <c r="I68" s="41"/>
      <c r="J68" s="41"/>
      <c r="K68" s="5"/>
    </row>
    <row r="69" spans="1:11">
      <c r="A69" s="13"/>
      <c r="B69" s="4"/>
      <c r="C69" s="5"/>
      <c r="D69" s="5"/>
      <c r="E69" s="5"/>
      <c r="F69" s="5"/>
      <c r="G69" s="10"/>
      <c r="H69" s="11"/>
      <c r="I69" s="41"/>
      <c r="J69" s="41"/>
      <c r="K69" s="5"/>
    </row>
    <row r="70" spans="1:11">
      <c r="A70" s="13"/>
      <c r="B70" s="4"/>
      <c r="C70" s="5"/>
      <c r="D70" s="5"/>
      <c r="E70" s="5"/>
      <c r="F70" s="5"/>
      <c r="G70" s="10"/>
      <c r="H70" s="11"/>
      <c r="I70" s="41"/>
      <c r="J70" s="41"/>
      <c r="K70" s="5"/>
    </row>
    <row r="71" spans="1:11">
      <c r="A71" s="13"/>
      <c r="B71" s="4"/>
      <c r="C71" s="5"/>
      <c r="D71" s="5"/>
      <c r="E71" s="5"/>
      <c r="F71" s="5"/>
      <c r="G71" s="10"/>
      <c r="H71" s="11"/>
      <c r="I71" s="41"/>
      <c r="J71" s="41"/>
      <c r="K71" s="5"/>
    </row>
    <row r="72" spans="1:11">
      <c r="A72" s="13"/>
      <c r="B72" s="4"/>
      <c r="C72" s="5"/>
      <c r="D72" s="5"/>
      <c r="E72" s="5"/>
      <c r="F72" s="5"/>
      <c r="G72" s="10"/>
      <c r="H72" s="11"/>
      <c r="I72" s="41"/>
      <c r="J72" s="41"/>
      <c r="K72" s="5"/>
    </row>
    <row r="73" spans="1:11">
      <c r="A73" s="13"/>
      <c r="B73" s="4"/>
      <c r="C73" s="5"/>
      <c r="D73" s="5"/>
      <c r="E73" s="5"/>
      <c r="F73" s="5"/>
      <c r="G73" s="10"/>
      <c r="H73" s="11"/>
      <c r="I73" s="41"/>
      <c r="J73" s="41"/>
      <c r="K73" s="5"/>
    </row>
    <row r="74" spans="1:11">
      <c r="A74" s="13"/>
      <c r="B74" s="4"/>
      <c r="C74" s="5"/>
      <c r="D74" s="5"/>
      <c r="E74" s="5"/>
      <c r="F74" s="5"/>
      <c r="G74" s="10"/>
      <c r="H74" s="11"/>
      <c r="I74" s="41"/>
      <c r="J74" s="41"/>
      <c r="K74" s="5"/>
    </row>
    <row r="75" spans="1:11">
      <c r="A75" s="13"/>
      <c r="B75" s="4"/>
      <c r="C75" s="5"/>
      <c r="D75" s="5"/>
      <c r="E75" s="5"/>
      <c r="F75" s="5"/>
      <c r="G75" s="10"/>
      <c r="H75" s="11"/>
      <c r="I75" s="41"/>
      <c r="J75" s="41"/>
      <c r="K75" s="5"/>
    </row>
    <row r="76" spans="1:11">
      <c r="A76" s="13"/>
      <c r="B76" s="4"/>
      <c r="C76" s="5"/>
      <c r="D76" s="5"/>
      <c r="E76" s="5"/>
      <c r="F76" s="5"/>
      <c r="G76" s="10"/>
      <c r="H76" s="11"/>
      <c r="I76" s="41"/>
      <c r="J76" s="41"/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1182</v>
      </c>
      <c r="H77" s="20">
        <f>SUM(H5:H76)</f>
        <v>22</v>
      </c>
      <c r="I77" s="21"/>
      <c r="J77" s="22">
        <f>SUM(J5:J76)</f>
        <v>596910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9.4559999999999995</v>
      </c>
      <c r="J81" s="28">
        <f>J77*4%/4</f>
        <v>5969.1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143"/>
  <sheetViews>
    <sheetView topLeftCell="B4" workbookViewId="0">
      <selection activeCell="F10" sqref="F10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163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41520</v>
      </c>
      <c r="C5" s="5">
        <v>5646</v>
      </c>
      <c r="D5" s="5"/>
      <c r="E5" s="5" t="s">
        <v>164</v>
      </c>
      <c r="F5" s="5" t="s">
        <v>165</v>
      </c>
      <c r="G5" s="10">
        <v>0</v>
      </c>
      <c r="H5" s="11">
        <v>2</v>
      </c>
      <c r="I5" s="41">
        <v>505</v>
      </c>
      <c r="J5" s="41">
        <f>G5*I5</f>
        <v>0</v>
      </c>
      <c r="K5" s="5" t="s">
        <v>20</v>
      </c>
    </row>
    <row r="6" spans="1:11">
      <c r="A6" s="4"/>
      <c r="B6" s="4">
        <v>41521</v>
      </c>
      <c r="C6" s="5">
        <v>5647</v>
      </c>
      <c r="D6" s="5"/>
      <c r="E6" s="5" t="s">
        <v>164</v>
      </c>
      <c r="F6" s="10" t="s">
        <v>165</v>
      </c>
      <c r="G6" s="10">
        <v>0</v>
      </c>
      <c r="H6" s="11">
        <v>2</v>
      </c>
      <c r="I6" s="41">
        <v>505</v>
      </c>
      <c r="J6" s="41">
        <f t="shared" ref="J6:J38" si="0">G6*I6</f>
        <v>0</v>
      </c>
      <c r="K6" s="5" t="s">
        <v>20</v>
      </c>
    </row>
    <row r="7" spans="1:11">
      <c r="B7" s="4">
        <v>41521</v>
      </c>
      <c r="C7" s="5">
        <v>5648</v>
      </c>
      <c r="D7" s="5">
        <v>46714</v>
      </c>
      <c r="E7" s="5" t="s">
        <v>97</v>
      </c>
      <c r="F7" s="5" t="s">
        <v>27</v>
      </c>
      <c r="G7" s="10">
        <v>65</v>
      </c>
      <c r="H7" s="11">
        <v>1</v>
      </c>
      <c r="I7" s="41">
        <v>505</v>
      </c>
      <c r="J7" s="41">
        <f t="shared" si="0"/>
        <v>32825</v>
      </c>
      <c r="K7" s="5" t="s">
        <v>20</v>
      </c>
    </row>
    <row r="8" spans="1:11">
      <c r="B8" s="4">
        <v>41521</v>
      </c>
      <c r="C8" s="5">
        <v>5649</v>
      </c>
      <c r="D8" s="5">
        <v>46714</v>
      </c>
      <c r="E8" s="5" t="s">
        <v>97</v>
      </c>
      <c r="F8" s="10" t="s">
        <v>33</v>
      </c>
      <c r="G8" s="10">
        <v>50</v>
      </c>
      <c r="H8" s="11">
        <v>1</v>
      </c>
      <c r="I8" s="41">
        <v>505</v>
      </c>
      <c r="J8" s="41">
        <f t="shared" si="0"/>
        <v>25250</v>
      </c>
      <c r="K8" s="5" t="s">
        <v>20</v>
      </c>
    </row>
    <row r="9" spans="1:11">
      <c r="B9" s="4">
        <v>41521</v>
      </c>
      <c r="C9" s="5">
        <v>5650</v>
      </c>
      <c r="D9" s="5">
        <v>46717</v>
      </c>
      <c r="E9" s="5" t="s">
        <v>166</v>
      </c>
      <c r="F9" s="5" t="s">
        <v>27</v>
      </c>
      <c r="G9" s="10">
        <v>122</v>
      </c>
      <c r="H9" s="11">
        <v>2</v>
      </c>
      <c r="I9" s="41">
        <v>505</v>
      </c>
      <c r="J9" s="41">
        <f t="shared" si="0"/>
        <v>61610</v>
      </c>
      <c r="K9" s="5" t="s">
        <v>125</v>
      </c>
    </row>
    <row r="10" spans="1:11">
      <c r="B10" s="4">
        <v>41521</v>
      </c>
      <c r="C10" s="5">
        <v>5651</v>
      </c>
      <c r="D10" s="5"/>
      <c r="E10" s="5" t="s">
        <v>166</v>
      </c>
      <c r="F10" s="5" t="s">
        <v>167</v>
      </c>
      <c r="G10" s="10">
        <v>168</v>
      </c>
      <c r="H10" s="11">
        <v>2</v>
      </c>
      <c r="I10" s="41">
        <v>505</v>
      </c>
      <c r="J10" s="41">
        <f t="shared" si="0"/>
        <v>84840</v>
      </c>
      <c r="K10" s="5" t="s">
        <v>20</v>
      </c>
    </row>
    <row r="11" spans="1:11">
      <c r="B11" s="4">
        <v>41524</v>
      </c>
      <c r="C11" s="5">
        <v>5652</v>
      </c>
      <c r="D11" s="5"/>
      <c r="E11" s="5" t="s">
        <v>164</v>
      </c>
      <c r="F11" s="5" t="s">
        <v>165</v>
      </c>
      <c r="G11" s="10">
        <v>0</v>
      </c>
      <c r="H11" s="11">
        <v>1</v>
      </c>
      <c r="I11" s="41">
        <v>505</v>
      </c>
      <c r="J11" s="41">
        <f t="shared" si="0"/>
        <v>0</v>
      </c>
      <c r="K11" s="5" t="s">
        <v>26</v>
      </c>
    </row>
    <row r="12" spans="1:11">
      <c r="B12" s="4">
        <v>41524</v>
      </c>
      <c r="C12" s="5">
        <v>5653</v>
      </c>
      <c r="D12" s="5"/>
      <c r="E12" s="5" t="s">
        <v>164</v>
      </c>
      <c r="F12" s="5" t="s">
        <v>165</v>
      </c>
      <c r="G12" s="10">
        <v>0</v>
      </c>
      <c r="H12" s="11">
        <v>2</v>
      </c>
      <c r="I12" s="41">
        <v>505</v>
      </c>
      <c r="J12" s="41">
        <f t="shared" si="0"/>
        <v>0</v>
      </c>
      <c r="K12" s="5" t="s">
        <v>26</v>
      </c>
    </row>
    <row r="13" spans="1:11">
      <c r="B13" s="4">
        <v>41524</v>
      </c>
      <c r="C13" s="11">
        <v>5654</v>
      </c>
      <c r="D13" s="5"/>
      <c r="E13" s="5" t="s">
        <v>164</v>
      </c>
      <c r="F13" s="5" t="s">
        <v>165</v>
      </c>
      <c r="G13" s="10">
        <v>0</v>
      </c>
      <c r="H13" s="11">
        <v>4</v>
      </c>
      <c r="I13" s="41">
        <v>505</v>
      </c>
      <c r="J13" s="41">
        <f t="shared" si="0"/>
        <v>0</v>
      </c>
      <c r="K13" s="5" t="s">
        <v>168</v>
      </c>
    </row>
    <row r="14" spans="1:11">
      <c r="B14" s="4">
        <v>41524</v>
      </c>
      <c r="C14" s="5">
        <v>5655</v>
      </c>
      <c r="D14" s="5"/>
      <c r="E14" s="5" t="s">
        <v>164</v>
      </c>
      <c r="F14" s="10" t="s">
        <v>165</v>
      </c>
      <c r="G14" s="10">
        <v>0</v>
      </c>
      <c r="H14" s="11">
        <v>5</v>
      </c>
      <c r="I14" s="41">
        <v>505</v>
      </c>
      <c r="J14" s="41">
        <f t="shared" si="0"/>
        <v>0</v>
      </c>
      <c r="K14" s="5" t="s">
        <v>168</v>
      </c>
    </row>
    <row r="15" spans="1:11">
      <c r="B15" s="4">
        <v>41526</v>
      </c>
      <c r="C15" s="5">
        <v>5656</v>
      </c>
      <c r="D15" s="5"/>
      <c r="E15" s="5" t="s">
        <v>164</v>
      </c>
      <c r="F15" s="5" t="s">
        <v>165</v>
      </c>
      <c r="G15" s="10">
        <v>0</v>
      </c>
      <c r="H15" s="11">
        <v>2</v>
      </c>
      <c r="I15" s="41">
        <v>505</v>
      </c>
      <c r="J15" s="41">
        <f t="shared" si="0"/>
        <v>0</v>
      </c>
      <c r="K15" s="5" t="s">
        <v>168</v>
      </c>
    </row>
    <row r="16" spans="1:11">
      <c r="B16" s="4"/>
      <c r="C16" s="5">
        <v>5657</v>
      </c>
      <c r="D16" s="5"/>
      <c r="E16" s="5" t="s">
        <v>21</v>
      </c>
      <c r="F16" s="10"/>
      <c r="G16" s="10">
        <v>0</v>
      </c>
      <c r="H16" s="11"/>
      <c r="I16" s="41">
        <v>505</v>
      </c>
      <c r="J16" s="41">
        <f t="shared" si="0"/>
        <v>0</v>
      </c>
      <c r="K16" s="5"/>
    </row>
    <row r="17" spans="1:11">
      <c r="B17" s="4"/>
      <c r="C17" s="5">
        <v>5658</v>
      </c>
      <c r="D17" s="5"/>
      <c r="E17" s="5" t="s">
        <v>21</v>
      </c>
      <c r="F17" s="5"/>
      <c r="G17" s="10">
        <v>0</v>
      </c>
      <c r="H17" s="11"/>
      <c r="I17" s="41">
        <v>505</v>
      </c>
      <c r="J17" s="41">
        <f t="shared" si="0"/>
        <v>0</v>
      </c>
      <c r="K17" s="5"/>
    </row>
    <row r="18" spans="1:11">
      <c r="B18" s="4">
        <v>41531</v>
      </c>
      <c r="C18" s="5">
        <v>5659</v>
      </c>
      <c r="D18" s="5"/>
      <c r="E18" s="5" t="s">
        <v>21</v>
      </c>
      <c r="F18" s="5" t="s">
        <v>165</v>
      </c>
      <c r="G18" s="10">
        <v>0</v>
      </c>
      <c r="H18" s="11">
        <v>4</v>
      </c>
      <c r="I18" s="41">
        <v>505</v>
      </c>
      <c r="J18" s="41">
        <f t="shared" si="0"/>
        <v>0</v>
      </c>
      <c r="K18" s="5" t="s">
        <v>26</v>
      </c>
    </row>
    <row r="19" spans="1:11">
      <c r="B19" s="4">
        <v>41530</v>
      </c>
      <c r="C19" s="5">
        <v>5660</v>
      </c>
      <c r="D19" s="5"/>
      <c r="E19" s="5" t="s">
        <v>164</v>
      </c>
      <c r="F19" s="5" t="s">
        <v>165</v>
      </c>
      <c r="G19" s="10">
        <v>0</v>
      </c>
      <c r="H19" s="11">
        <v>3</v>
      </c>
      <c r="I19" s="41">
        <v>505</v>
      </c>
      <c r="J19" s="41">
        <f t="shared" si="0"/>
        <v>0</v>
      </c>
      <c r="K19" s="5" t="s">
        <v>20</v>
      </c>
    </row>
    <row r="20" spans="1:11">
      <c r="B20" s="4">
        <v>41530</v>
      </c>
      <c r="C20" s="5">
        <v>5661</v>
      </c>
      <c r="D20" s="5"/>
      <c r="E20" s="5" t="s">
        <v>164</v>
      </c>
      <c r="F20" s="5" t="s">
        <v>165</v>
      </c>
      <c r="G20" s="10">
        <v>0</v>
      </c>
      <c r="H20" s="11">
        <v>2</v>
      </c>
      <c r="I20" s="41">
        <v>505</v>
      </c>
      <c r="J20" s="41">
        <f t="shared" si="0"/>
        <v>0</v>
      </c>
      <c r="K20" s="5" t="s">
        <v>20</v>
      </c>
    </row>
    <row r="21" spans="1:11">
      <c r="B21" s="4">
        <v>41531</v>
      </c>
      <c r="C21" s="5">
        <v>5662</v>
      </c>
      <c r="D21" s="5"/>
      <c r="E21" s="5" t="s">
        <v>164</v>
      </c>
      <c r="F21" s="5" t="s">
        <v>165</v>
      </c>
      <c r="G21" s="10">
        <v>0</v>
      </c>
      <c r="H21" s="11">
        <v>2</v>
      </c>
      <c r="I21" s="41">
        <v>505</v>
      </c>
      <c r="J21" s="41">
        <f t="shared" si="0"/>
        <v>0</v>
      </c>
      <c r="K21" s="5" t="s">
        <v>168</v>
      </c>
    </row>
    <row r="22" spans="1:11">
      <c r="B22" s="4">
        <v>41531</v>
      </c>
      <c r="C22" s="5">
        <v>5663</v>
      </c>
      <c r="D22" s="5"/>
      <c r="E22" s="5" t="s">
        <v>164</v>
      </c>
      <c r="F22" s="5" t="s">
        <v>165</v>
      </c>
      <c r="G22" s="10">
        <v>0</v>
      </c>
      <c r="H22" s="11">
        <v>4</v>
      </c>
      <c r="I22" s="41">
        <v>505</v>
      </c>
      <c r="J22" s="41">
        <f t="shared" si="0"/>
        <v>0</v>
      </c>
      <c r="K22" s="5" t="s">
        <v>168</v>
      </c>
    </row>
    <row r="23" spans="1:11">
      <c r="B23" s="4">
        <v>41532</v>
      </c>
      <c r="C23" s="5">
        <v>5664</v>
      </c>
      <c r="D23" s="5"/>
      <c r="E23" s="5" t="s">
        <v>164</v>
      </c>
      <c r="F23" s="5" t="s">
        <v>165</v>
      </c>
      <c r="G23" s="10">
        <v>0</v>
      </c>
      <c r="H23" s="11">
        <v>2</v>
      </c>
      <c r="I23" s="41">
        <v>505</v>
      </c>
      <c r="J23" s="41">
        <f t="shared" si="0"/>
        <v>0</v>
      </c>
      <c r="K23" s="5" t="s">
        <v>168</v>
      </c>
    </row>
    <row r="24" spans="1:11">
      <c r="B24" s="4"/>
      <c r="C24" s="5">
        <v>5665</v>
      </c>
      <c r="D24" s="5"/>
      <c r="E24" s="5" t="s">
        <v>21</v>
      </c>
      <c r="F24" s="5"/>
      <c r="G24" s="10">
        <v>0</v>
      </c>
      <c r="H24" s="11"/>
      <c r="I24" s="41">
        <v>505</v>
      </c>
      <c r="J24" s="41">
        <f t="shared" si="0"/>
        <v>0</v>
      </c>
      <c r="K24" s="5"/>
    </row>
    <row r="25" spans="1:11">
      <c r="B25" s="4">
        <v>41532</v>
      </c>
      <c r="C25" s="5">
        <v>5666</v>
      </c>
      <c r="D25" s="5">
        <v>46829</v>
      </c>
      <c r="E25" s="5" t="s">
        <v>97</v>
      </c>
      <c r="F25" s="10" t="s">
        <v>15</v>
      </c>
      <c r="G25" s="10">
        <v>113</v>
      </c>
      <c r="H25" s="11">
        <v>2</v>
      </c>
      <c r="I25" s="41">
        <v>505</v>
      </c>
      <c r="J25" s="41">
        <v>0</v>
      </c>
      <c r="K25" s="5" t="s">
        <v>20</v>
      </c>
    </row>
    <row r="26" spans="1:11">
      <c r="B26" s="4">
        <v>41537</v>
      </c>
      <c r="C26" s="5">
        <v>5667</v>
      </c>
      <c r="D26" s="5"/>
      <c r="E26" s="5" t="s">
        <v>164</v>
      </c>
      <c r="F26" s="5" t="s">
        <v>165</v>
      </c>
      <c r="G26" s="10">
        <v>0</v>
      </c>
      <c r="H26" s="11">
        <v>2</v>
      </c>
      <c r="I26" s="41">
        <v>505</v>
      </c>
      <c r="J26" s="41">
        <f t="shared" si="0"/>
        <v>0</v>
      </c>
      <c r="K26" s="5" t="s">
        <v>20</v>
      </c>
    </row>
    <row r="27" spans="1:11">
      <c r="B27" s="4">
        <v>41538</v>
      </c>
      <c r="C27" s="5">
        <v>5668</v>
      </c>
      <c r="D27" s="5"/>
      <c r="E27" s="5" t="s">
        <v>164</v>
      </c>
      <c r="F27" s="5" t="s">
        <v>165</v>
      </c>
      <c r="G27" s="10">
        <v>0</v>
      </c>
      <c r="H27" s="11">
        <v>4</v>
      </c>
      <c r="I27" s="41">
        <v>505</v>
      </c>
      <c r="J27" s="41">
        <f t="shared" si="0"/>
        <v>0</v>
      </c>
      <c r="K27" s="5" t="s">
        <v>28</v>
      </c>
    </row>
    <row r="28" spans="1:11">
      <c r="B28" s="4">
        <v>41539</v>
      </c>
      <c r="C28" s="5">
        <v>5669</v>
      </c>
      <c r="D28" s="5"/>
      <c r="E28" s="5" t="s">
        <v>164</v>
      </c>
      <c r="F28" s="10" t="s">
        <v>165</v>
      </c>
      <c r="G28" s="10">
        <v>0</v>
      </c>
      <c r="H28" s="11">
        <v>3</v>
      </c>
      <c r="I28" s="41">
        <v>505</v>
      </c>
      <c r="J28" s="41">
        <f t="shared" si="0"/>
        <v>0</v>
      </c>
      <c r="K28" s="5" t="s">
        <v>28</v>
      </c>
    </row>
    <row r="29" spans="1:11">
      <c r="A29" s="13"/>
      <c r="B29" s="4">
        <v>41544</v>
      </c>
      <c r="C29" s="11">
        <v>5570</v>
      </c>
      <c r="D29" s="5"/>
      <c r="E29" s="5" t="s">
        <v>164</v>
      </c>
      <c r="F29" s="10" t="s">
        <v>165</v>
      </c>
      <c r="G29" s="10">
        <v>0</v>
      </c>
      <c r="H29" s="5">
        <v>2</v>
      </c>
      <c r="I29" s="41">
        <v>505</v>
      </c>
      <c r="J29" s="41">
        <f t="shared" si="0"/>
        <v>0</v>
      </c>
      <c r="K29" s="5" t="s">
        <v>168</v>
      </c>
    </row>
    <row r="30" spans="1:11">
      <c r="A30" s="13"/>
      <c r="B30" s="4">
        <v>41544</v>
      </c>
      <c r="C30" s="5">
        <v>5671</v>
      </c>
      <c r="D30" s="5"/>
      <c r="E30" s="5" t="s">
        <v>164</v>
      </c>
      <c r="F30" s="5" t="s">
        <v>165</v>
      </c>
      <c r="G30" s="10">
        <v>0</v>
      </c>
      <c r="H30" s="5">
        <v>2</v>
      </c>
      <c r="I30" s="41">
        <v>505</v>
      </c>
      <c r="J30" s="41">
        <f t="shared" si="0"/>
        <v>0</v>
      </c>
      <c r="K30" s="5" t="s">
        <v>168</v>
      </c>
    </row>
    <row r="31" spans="1:11">
      <c r="A31" s="13"/>
      <c r="B31" s="4">
        <v>41544</v>
      </c>
      <c r="C31" s="5">
        <v>5672</v>
      </c>
      <c r="D31" s="5"/>
      <c r="E31" s="5" t="s">
        <v>164</v>
      </c>
      <c r="F31" s="10" t="s">
        <v>169</v>
      </c>
      <c r="G31" s="10">
        <v>40</v>
      </c>
      <c r="H31" s="5">
        <v>2</v>
      </c>
      <c r="I31" s="41">
        <v>505</v>
      </c>
      <c r="J31" s="41">
        <f t="shared" si="0"/>
        <v>20200</v>
      </c>
      <c r="K31" s="5" t="s">
        <v>168</v>
      </c>
    </row>
    <row r="32" spans="1:11">
      <c r="A32" s="13"/>
      <c r="B32" s="4">
        <v>41545</v>
      </c>
      <c r="C32" s="5">
        <v>5673</v>
      </c>
      <c r="D32" s="5"/>
      <c r="E32" s="5" t="s">
        <v>164</v>
      </c>
      <c r="F32" s="5" t="s">
        <v>165</v>
      </c>
      <c r="G32" s="10">
        <v>0</v>
      </c>
      <c r="H32" s="5">
        <v>4</v>
      </c>
      <c r="I32" s="41">
        <v>505</v>
      </c>
      <c r="J32" s="41">
        <f t="shared" si="0"/>
        <v>0</v>
      </c>
      <c r="K32" s="5" t="s">
        <v>28</v>
      </c>
    </row>
    <row r="33" spans="1:11">
      <c r="A33" s="13"/>
      <c r="B33" s="4">
        <v>41545</v>
      </c>
      <c r="C33" s="5">
        <v>5674</v>
      </c>
      <c r="D33" s="5"/>
      <c r="E33" s="5" t="s">
        <v>164</v>
      </c>
      <c r="F33" s="5" t="s">
        <v>169</v>
      </c>
      <c r="G33" s="10">
        <v>0</v>
      </c>
      <c r="H33" s="5">
        <v>2</v>
      </c>
      <c r="I33" s="41">
        <v>505</v>
      </c>
      <c r="J33" s="41">
        <f t="shared" si="0"/>
        <v>0</v>
      </c>
      <c r="K33" s="5" t="s">
        <v>28</v>
      </c>
    </row>
    <row r="34" spans="1:11">
      <c r="A34" s="13"/>
      <c r="B34" s="4">
        <v>41546</v>
      </c>
      <c r="C34" s="5">
        <v>5675</v>
      </c>
      <c r="D34" s="5"/>
      <c r="E34" s="5" t="s">
        <v>164</v>
      </c>
      <c r="F34" s="5" t="s">
        <v>169</v>
      </c>
      <c r="G34" s="10">
        <v>40</v>
      </c>
      <c r="H34" s="5">
        <v>2</v>
      </c>
      <c r="I34" s="41">
        <v>505</v>
      </c>
      <c r="J34" s="41">
        <f t="shared" si="0"/>
        <v>20200</v>
      </c>
      <c r="K34" s="5" t="s">
        <v>168</v>
      </c>
    </row>
    <row r="35" spans="1:11">
      <c r="A35" s="13"/>
      <c r="B35" s="4">
        <v>41547</v>
      </c>
      <c r="C35" s="5">
        <v>5676</v>
      </c>
      <c r="D35" s="5"/>
      <c r="E35" s="5" t="s">
        <v>164</v>
      </c>
      <c r="F35" s="10" t="s">
        <v>169</v>
      </c>
      <c r="G35" s="10">
        <v>40</v>
      </c>
      <c r="H35" s="5">
        <v>2</v>
      </c>
      <c r="I35" s="41">
        <v>505</v>
      </c>
      <c r="J35" s="41">
        <f t="shared" si="0"/>
        <v>20200</v>
      </c>
      <c r="K35" s="5" t="s">
        <v>26</v>
      </c>
    </row>
    <row r="36" spans="1:11">
      <c r="A36" s="13"/>
      <c r="B36" s="4"/>
      <c r="C36" s="5"/>
      <c r="D36" s="5"/>
      <c r="E36" s="5"/>
      <c r="F36" s="10"/>
      <c r="G36" s="10">
        <v>0</v>
      </c>
      <c r="H36" s="11"/>
      <c r="I36" s="41">
        <v>505</v>
      </c>
      <c r="J36" s="41">
        <f t="shared" si="0"/>
        <v>0</v>
      </c>
      <c r="K36" s="5"/>
    </row>
    <row r="37" spans="1:11">
      <c r="A37" s="13"/>
      <c r="B37" s="4"/>
      <c r="C37" s="5"/>
      <c r="D37" s="5"/>
      <c r="E37" s="5"/>
      <c r="F37" s="5"/>
      <c r="G37" s="10">
        <v>0</v>
      </c>
      <c r="H37" s="11"/>
      <c r="I37" s="41">
        <v>505</v>
      </c>
      <c r="J37" s="41">
        <f t="shared" si="0"/>
        <v>0</v>
      </c>
      <c r="K37" s="5"/>
    </row>
    <row r="38" spans="1:11">
      <c r="A38" s="13"/>
      <c r="B38" s="4"/>
      <c r="C38" s="5"/>
      <c r="D38" s="5"/>
      <c r="E38" s="5"/>
      <c r="F38" s="5"/>
      <c r="G38" s="10">
        <v>0</v>
      </c>
      <c r="H38" s="11"/>
      <c r="I38" s="41">
        <v>505</v>
      </c>
      <c r="J38" s="41">
        <f t="shared" si="0"/>
        <v>0</v>
      </c>
      <c r="K38" s="5"/>
    </row>
    <row r="39" spans="1:11">
      <c r="A39" s="13"/>
      <c r="B39" s="4"/>
      <c r="C39" s="5"/>
      <c r="D39" s="5"/>
      <c r="E39" s="5"/>
      <c r="F39" s="5"/>
      <c r="G39" s="10">
        <v>0</v>
      </c>
      <c r="H39" s="11"/>
      <c r="I39" s="41">
        <v>505</v>
      </c>
      <c r="J39" s="41">
        <f>G39*I39</f>
        <v>0</v>
      </c>
      <c r="K39" s="5"/>
    </row>
    <row r="40" spans="1:11">
      <c r="A40" s="13"/>
      <c r="B40" s="4"/>
      <c r="C40" s="5"/>
      <c r="D40" s="5"/>
      <c r="E40" s="5"/>
      <c r="F40" s="10"/>
      <c r="G40" s="10">
        <v>0</v>
      </c>
      <c r="H40" s="11"/>
      <c r="I40" s="41">
        <v>505</v>
      </c>
      <c r="J40" s="41">
        <f t="shared" ref="J40" si="1">G40*I40</f>
        <v>0</v>
      </c>
      <c r="K40" s="5"/>
    </row>
    <row r="41" spans="1:11">
      <c r="A41" s="13"/>
      <c r="B41" s="4"/>
      <c r="C41" s="5"/>
      <c r="D41" s="5"/>
      <c r="E41" s="5"/>
      <c r="F41" s="5"/>
      <c r="G41" s="10">
        <v>0</v>
      </c>
      <c r="H41" s="11"/>
      <c r="I41" s="41">
        <v>505</v>
      </c>
      <c r="J41" s="41">
        <v>0</v>
      </c>
      <c r="K41" s="5"/>
    </row>
    <row r="42" spans="1:11">
      <c r="A42" s="13"/>
      <c r="B42" s="4"/>
      <c r="C42" s="5"/>
      <c r="D42" s="5"/>
      <c r="E42" s="5"/>
      <c r="F42" s="5"/>
      <c r="G42" s="10">
        <v>0</v>
      </c>
      <c r="H42" s="11"/>
      <c r="I42" s="41">
        <v>505</v>
      </c>
      <c r="J42" s="41">
        <v>0</v>
      </c>
      <c r="K42" s="5"/>
    </row>
    <row r="43" spans="1:11">
      <c r="A43" s="13"/>
      <c r="B43" s="4"/>
      <c r="C43" s="5"/>
      <c r="D43" s="5"/>
      <c r="E43" s="5"/>
      <c r="F43" s="5"/>
      <c r="G43" s="10">
        <v>0</v>
      </c>
      <c r="H43" s="11"/>
      <c r="I43" s="41">
        <v>505</v>
      </c>
      <c r="J43" s="41">
        <v>0</v>
      </c>
      <c r="K43" s="5"/>
    </row>
    <row r="44" spans="1:11">
      <c r="A44" s="13"/>
      <c r="B44" s="4"/>
      <c r="C44" s="5"/>
      <c r="D44" s="5"/>
      <c r="E44" s="5"/>
      <c r="F44" s="5"/>
      <c r="G44" s="10">
        <v>0</v>
      </c>
      <c r="H44" s="11"/>
      <c r="I44" s="41">
        <v>505</v>
      </c>
      <c r="J44" s="41">
        <v>0</v>
      </c>
      <c r="K44" s="5"/>
    </row>
    <row r="45" spans="1:11">
      <c r="A45" s="13"/>
      <c r="B45" s="4"/>
      <c r="C45" s="5"/>
      <c r="D45" s="5"/>
      <c r="E45" s="5"/>
      <c r="F45" s="5"/>
      <c r="G45" s="10">
        <v>0</v>
      </c>
      <c r="H45" s="11"/>
      <c r="I45" s="41">
        <v>505</v>
      </c>
      <c r="J45" s="41">
        <v>0</v>
      </c>
      <c r="K45" s="5"/>
    </row>
    <row r="46" spans="1:11">
      <c r="A46" s="13"/>
      <c r="B46" s="4"/>
      <c r="C46" s="5"/>
      <c r="D46" s="5"/>
      <c r="E46" s="5"/>
      <c r="F46" s="5"/>
      <c r="G46" s="10">
        <v>0</v>
      </c>
      <c r="H46" s="11"/>
      <c r="I46" s="41">
        <v>505</v>
      </c>
      <c r="J46" s="41">
        <v>0</v>
      </c>
      <c r="K46" s="5"/>
    </row>
    <row r="47" spans="1:11">
      <c r="A47" s="13"/>
      <c r="B47" s="4"/>
      <c r="C47" s="5"/>
      <c r="D47" s="5"/>
      <c r="E47" s="5"/>
      <c r="F47" s="5"/>
      <c r="G47" s="10">
        <v>0</v>
      </c>
      <c r="H47" s="11"/>
      <c r="I47" s="41">
        <v>505</v>
      </c>
      <c r="J47" s="41">
        <v>0</v>
      </c>
      <c r="K47" s="5"/>
    </row>
    <row r="48" spans="1:11">
      <c r="A48" s="13"/>
      <c r="B48" s="4"/>
      <c r="C48" s="5"/>
      <c r="D48" s="5"/>
      <c r="E48" s="5"/>
      <c r="F48" s="5"/>
      <c r="G48" s="10">
        <v>0</v>
      </c>
      <c r="H48" s="11"/>
      <c r="I48" s="41">
        <v>505</v>
      </c>
      <c r="J48" s="41">
        <v>0</v>
      </c>
      <c r="K48" s="5"/>
    </row>
    <row r="49" spans="1:11">
      <c r="A49" s="13"/>
      <c r="B49" s="4"/>
      <c r="C49" s="5"/>
      <c r="D49" s="5"/>
      <c r="E49" s="5"/>
      <c r="F49" s="5"/>
      <c r="G49" s="10">
        <v>0</v>
      </c>
      <c r="H49" s="11"/>
      <c r="I49" s="41">
        <v>505</v>
      </c>
      <c r="J49" s="41">
        <v>0</v>
      </c>
      <c r="K49" s="5"/>
    </row>
    <row r="50" spans="1:11">
      <c r="A50" s="13"/>
      <c r="B50" s="4"/>
      <c r="C50" s="5"/>
      <c r="D50" s="5"/>
      <c r="E50" s="5"/>
      <c r="F50" s="5"/>
      <c r="G50" s="10">
        <v>0</v>
      </c>
      <c r="H50" s="11"/>
      <c r="I50" s="41">
        <v>505</v>
      </c>
      <c r="J50" s="41">
        <v>0</v>
      </c>
      <c r="K50" s="5"/>
    </row>
    <row r="51" spans="1:11">
      <c r="A51" s="13"/>
      <c r="B51" s="4"/>
      <c r="C51" s="5"/>
      <c r="D51" s="5"/>
      <c r="E51" s="5"/>
      <c r="F51" s="5"/>
      <c r="G51" s="10">
        <v>0</v>
      </c>
      <c r="H51" s="11"/>
      <c r="I51" s="41">
        <v>505</v>
      </c>
      <c r="J51" s="41">
        <v>0</v>
      </c>
      <c r="K51" s="5"/>
    </row>
    <row r="52" spans="1:11">
      <c r="A52" s="13"/>
      <c r="B52" s="4"/>
      <c r="C52" s="5"/>
      <c r="D52" s="5"/>
      <c r="E52" s="5"/>
      <c r="F52" s="5"/>
      <c r="G52" s="10">
        <v>0</v>
      </c>
      <c r="H52" s="11"/>
      <c r="I52" s="41">
        <v>505</v>
      </c>
      <c r="J52" s="41">
        <v>0</v>
      </c>
      <c r="K52" s="5"/>
    </row>
    <row r="53" spans="1:11">
      <c r="A53" s="13"/>
      <c r="B53" s="4"/>
      <c r="C53" s="5"/>
      <c r="D53" s="5"/>
      <c r="E53" s="5"/>
      <c r="F53" s="5"/>
      <c r="G53" s="10">
        <v>0</v>
      </c>
      <c r="H53" s="11"/>
      <c r="I53" s="41">
        <v>505</v>
      </c>
      <c r="J53" s="41">
        <v>0</v>
      </c>
      <c r="K53" s="5"/>
    </row>
    <row r="54" spans="1:11">
      <c r="A54" s="13"/>
      <c r="B54" s="4"/>
      <c r="C54" s="5"/>
      <c r="D54" s="5"/>
      <c r="E54" s="5"/>
      <c r="F54" s="5"/>
      <c r="G54" s="10">
        <v>0</v>
      </c>
      <c r="H54" s="11"/>
      <c r="I54" s="41">
        <v>505</v>
      </c>
      <c r="J54" s="41">
        <v>0</v>
      </c>
      <c r="K54" s="5"/>
    </row>
    <row r="55" spans="1:11">
      <c r="A55" s="13"/>
      <c r="B55" s="4"/>
      <c r="C55" s="5"/>
      <c r="D55" s="5"/>
      <c r="E55" s="5"/>
      <c r="F55" s="5"/>
      <c r="G55" s="10">
        <v>0</v>
      </c>
      <c r="H55" s="11"/>
      <c r="I55" s="41">
        <v>505</v>
      </c>
      <c r="J55" s="41">
        <v>0</v>
      </c>
      <c r="K55" s="5"/>
    </row>
    <row r="56" spans="1:11">
      <c r="A56" s="13"/>
      <c r="B56" s="4"/>
      <c r="C56" s="5"/>
      <c r="D56" s="5"/>
      <c r="E56" s="5"/>
      <c r="F56" s="5"/>
      <c r="G56" s="10">
        <v>0</v>
      </c>
      <c r="H56" s="11"/>
      <c r="I56" s="41">
        <v>505</v>
      </c>
      <c r="J56" s="41">
        <v>0</v>
      </c>
      <c r="K56" s="5"/>
    </row>
    <row r="57" spans="1:11">
      <c r="A57" s="13"/>
      <c r="B57" s="4"/>
      <c r="C57" s="5"/>
      <c r="D57" s="5"/>
      <c r="E57" s="5"/>
      <c r="F57" s="5"/>
      <c r="G57" s="10">
        <v>0</v>
      </c>
      <c r="H57" s="11"/>
      <c r="I57" s="41">
        <v>505</v>
      </c>
      <c r="J57" s="41">
        <v>0</v>
      </c>
      <c r="K57" s="5"/>
    </row>
    <row r="58" spans="1:11">
      <c r="A58" s="13"/>
      <c r="B58" s="4"/>
      <c r="C58" s="5"/>
      <c r="D58" s="5"/>
      <c r="E58" s="5"/>
      <c r="F58" s="5"/>
      <c r="G58" s="10">
        <v>0</v>
      </c>
      <c r="H58" s="11"/>
      <c r="I58" s="41">
        <v>505</v>
      </c>
      <c r="J58" s="41">
        <v>0</v>
      </c>
      <c r="K58" s="5"/>
    </row>
    <row r="59" spans="1:11">
      <c r="A59" s="13"/>
      <c r="B59" s="4"/>
      <c r="C59" s="5"/>
      <c r="D59" s="5"/>
      <c r="E59" s="5"/>
      <c r="F59" s="5"/>
      <c r="G59" s="10">
        <v>0</v>
      </c>
      <c r="H59" s="11"/>
      <c r="I59" s="41">
        <v>505</v>
      </c>
      <c r="J59" s="41">
        <v>0</v>
      </c>
      <c r="K59" s="5"/>
    </row>
    <row r="60" spans="1:11">
      <c r="A60" s="13"/>
      <c r="B60" s="4"/>
      <c r="C60" s="5"/>
      <c r="D60" s="5"/>
      <c r="E60" s="5"/>
      <c r="F60" s="5"/>
      <c r="G60" s="10">
        <v>0</v>
      </c>
      <c r="H60" s="11"/>
      <c r="I60" s="41">
        <v>505</v>
      </c>
      <c r="J60" s="41">
        <v>0</v>
      </c>
      <c r="K60" s="5"/>
    </row>
    <row r="61" spans="1:11">
      <c r="A61" s="13"/>
      <c r="B61" s="4"/>
      <c r="C61" s="5"/>
      <c r="D61" s="5"/>
      <c r="E61" s="5"/>
      <c r="F61" s="5"/>
      <c r="G61" s="10">
        <v>0</v>
      </c>
      <c r="H61" s="11"/>
      <c r="I61" s="41">
        <v>505</v>
      </c>
      <c r="J61" s="41">
        <v>0</v>
      </c>
      <c r="K61" s="5"/>
    </row>
    <row r="62" spans="1:11">
      <c r="A62" s="13"/>
      <c r="B62" s="4"/>
      <c r="C62" s="5"/>
      <c r="D62" s="5"/>
      <c r="E62" s="5"/>
      <c r="F62" s="5"/>
      <c r="G62" s="10"/>
      <c r="H62" s="11"/>
      <c r="I62" s="41"/>
      <c r="J62" s="41"/>
      <c r="K62" s="5"/>
    </row>
    <row r="63" spans="1:11">
      <c r="A63" s="13"/>
      <c r="B63" s="4"/>
      <c r="C63" s="5"/>
      <c r="D63" s="5"/>
      <c r="E63" s="5"/>
      <c r="F63" s="5"/>
      <c r="G63" s="10"/>
      <c r="H63" s="11"/>
      <c r="I63" s="41"/>
      <c r="J63" s="41"/>
      <c r="K63" s="5"/>
    </row>
    <row r="64" spans="1:11">
      <c r="A64" s="13"/>
      <c r="B64" s="4"/>
      <c r="C64" s="5"/>
      <c r="D64" s="5"/>
      <c r="E64" s="5"/>
      <c r="F64" s="5"/>
      <c r="G64" s="10"/>
      <c r="H64" s="11"/>
      <c r="I64" s="41"/>
      <c r="J64" s="41"/>
      <c r="K64" s="5"/>
    </row>
    <row r="65" spans="1:11">
      <c r="A65" s="13"/>
      <c r="B65" s="4"/>
      <c r="C65" s="5"/>
      <c r="D65" s="5"/>
      <c r="E65" s="5"/>
      <c r="F65" s="5"/>
      <c r="G65" s="10"/>
      <c r="H65" s="11"/>
      <c r="I65" s="41"/>
      <c r="J65" s="41"/>
      <c r="K65" s="5"/>
    </row>
    <row r="66" spans="1:11">
      <c r="A66" s="13"/>
      <c r="B66" s="4"/>
      <c r="C66" s="5"/>
      <c r="D66" s="5"/>
      <c r="E66" s="5"/>
      <c r="F66" s="5"/>
      <c r="G66" s="10"/>
      <c r="H66" s="11"/>
      <c r="I66" s="41"/>
      <c r="J66" s="41"/>
      <c r="K66" s="5"/>
    </row>
    <row r="67" spans="1:11">
      <c r="A67" s="13"/>
      <c r="B67" s="4"/>
      <c r="C67" s="5"/>
      <c r="D67" s="5"/>
      <c r="E67" s="5"/>
      <c r="F67" s="5"/>
      <c r="G67" s="10"/>
      <c r="H67" s="11"/>
      <c r="I67" s="41"/>
      <c r="J67" s="41"/>
      <c r="K67" s="5"/>
    </row>
    <row r="68" spans="1:11">
      <c r="A68" s="13"/>
      <c r="B68" s="4"/>
      <c r="C68" s="5"/>
      <c r="D68" s="5"/>
      <c r="E68" s="5"/>
      <c r="F68" s="5"/>
      <c r="G68" s="10"/>
      <c r="H68" s="11"/>
      <c r="I68" s="41"/>
      <c r="J68" s="41"/>
      <c r="K68" s="5"/>
    </row>
    <row r="69" spans="1:11">
      <c r="A69" s="13"/>
      <c r="B69" s="4"/>
      <c r="C69" s="5"/>
      <c r="D69" s="5"/>
      <c r="E69" s="5"/>
      <c r="F69" s="5"/>
      <c r="G69" s="10"/>
      <c r="H69" s="11"/>
      <c r="I69" s="41"/>
      <c r="J69" s="41"/>
      <c r="K69" s="5"/>
    </row>
    <row r="70" spans="1:11">
      <c r="A70" s="13"/>
      <c r="B70" s="4"/>
      <c r="C70" s="5"/>
      <c r="D70" s="5"/>
      <c r="E70" s="5"/>
      <c r="F70" s="5"/>
      <c r="G70" s="10"/>
      <c r="H70" s="11"/>
      <c r="I70" s="41"/>
      <c r="J70" s="41"/>
      <c r="K70" s="5"/>
    </row>
    <row r="71" spans="1:11">
      <c r="A71" s="13"/>
      <c r="B71" s="4"/>
      <c r="C71" s="5"/>
      <c r="D71" s="5"/>
      <c r="E71" s="5"/>
      <c r="F71" s="5"/>
      <c r="G71" s="10"/>
      <c r="H71" s="11"/>
      <c r="I71" s="41"/>
      <c r="J71" s="41"/>
      <c r="K71" s="5"/>
    </row>
    <row r="72" spans="1:11">
      <c r="A72" s="13"/>
      <c r="B72" s="4"/>
      <c r="C72" s="5"/>
      <c r="D72" s="5"/>
      <c r="E72" s="5"/>
      <c r="F72" s="5"/>
      <c r="G72" s="10"/>
      <c r="H72" s="11"/>
      <c r="I72" s="41"/>
      <c r="J72" s="41"/>
      <c r="K72" s="5"/>
    </row>
    <row r="73" spans="1:11">
      <c r="A73" s="13"/>
      <c r="B73" s="4"/>
      <c r="C73" s="5"/>
      <c r="D73" s="5"/>
      <c r="E73" s="5"/>
      <c r="F73" s="5"/>
      <c r="G73" s="10"/>
      <c r="H73" s="11"/>
      <c r="I73" s="41"/>
      <c r="J73" s="41"/>
      <c r="K73" s="5"/>
    </row>
    <row r="74" spans="1:11">
      <c r="A74" s="13"/>
      <c r="B74" s="4"/>
      <c r="C74" s="5"/>
      <c r="D74" s="5"/>
      <c r="E74" s="5"/>
      <c r="F74" s="5"/>
      <c r="G74" s="10"/>
      <c r="H74" s="11"/>
      <c r="I74" s="41"/>
      <c r="J74" s="41"/>
      <c r="K74" s="5"/>
    </row>
    <row r="75" spans="1:11">
      <c r="A75" s="13"/>
      <c r="B75" s="4"/>
      <c r="C75" s="5"/>
      <c r="D75" s="5"/>
      <c r="E75" s="5"/>
      <c r="F75" s="5"/>
      <c r="G75" s="10"/>
      <c r="H75" s="11"/>
      <c r="I75" s="41"/>
      <c r="J75" s="41"/>
      <c r="K75" s="5"/>
    </row>
    <row r="76" spans="1:11">
      <c r="A76" s="13"/>
      <c r="B76" s="4"/>
      <c r="C76" s="5"/>
      <c r="D76" s="5"/>
      <c r="E76" s="5"/>
      <c r="F76" s="5"/>
      <c r="G76" s="10"/>
      <c r="H76" s="11"/>
      <c r="I76" s="41"/>
      <c r="J76" s="41"/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638</v>
      </c>
      <c r="H77" s="20">
        <f>SUM(H5:H76)</f>
        <v>68</v>
      </c>
      <c r="I77" s="21"/>
      <c r="J77" s="22">
        <f>SUM(J5:J76)</f>
        <v>265125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5.1040000000000001</v>
      </c>
      <c r="J81" s="28">
        <f>J77*4%/4</f>
        <v>2651.25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M143"/>
  <sheetViews>
    <sheetView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146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41488</v>
      </c>
      <c r="C5" s="5">
        <v>5610</v>
      </c>
      <c r="D5" s="5">
        <v>46413</v>
      </c>
      <c r="E5" s="5" t="s">
        <v>110</v>
      </c>
      <c r="F5" s="5" t="s">
        <v>147</v>
      </c>
      <c r="G5" s="10">
        <v>80</v>
      </c>
      <c r="H5" s="11">
        <v>4</v>
      </c>
      <c r="I5" s="41">
        <v>505</v>
      </c>
      <c r="J5" s="41">
        <f>G5*I5</f>
        <v>40400</v>
      </c>
      <c r="K5" s="5" t="s">
        <v>28</v>
      </c>
    </row>
    <row r="6" spans="1:11">
      <c r="A6" s="4"/>
      <c r="B6" s="4">
        <v>41488</v>
      </c>
      <c r="C6" s="5">
        <v>5611</v>
      </c>
      <c r="D6" s="5"/>
      <c r="E6" s="5" t="s">
        <v>110</v>
      </c>
      <c r="F6" s="10" t="s">
        <v>148</v>
      </c>
      <c r="G6" s="10">
        <v>0</v>
      </c>
      <c r="H6" s="11"/>
      <c r="I6" s="41">
        <v>505</v>
      </c>
      <c r="J6" s="41">
        <f t="shared" ref="J6:J38" si="0">G6*I6</f>
        <v>0</v>
      </c>
      <c r="K6" s="5"/>
    </row>
    <row r="7" spans="1:11">
      <c r="B7" s="4">
        <v>41488</v>
      </c>
      <c r="C7" s="5">
        <v>5612</v>
      </c>
      <c r="D7" s="5">
        <v>46418</v>
      </c>
      <c r="E7" s="5" t="s">
        <v>149</v>
      </c>
      <c r="F7" s="5" t="s">
        <v>150</v>
      </c>
      <c r="G7" s="10">
        <v>116</v>
      </c>
      <c r="H7" s="11">
        <v>2</v>
      </c>
      <c r="I7" s="41">
        <v>505</v>
      </c>
      <c r="J7" s="41">
        <f t="shared" si="0"/>
        <v>58580</v>
      </c>
      <c r="K7" s="5" t="s">
        <v>121</v>
      </c>
    </row>
    <row r="8" spans="1:11">
      <c r="B8" s="4">
        <v>41490</v>
      </c>
      <c r="C8" s="5">
        <v>5613</v>
      </c>
      <c r="D8" s="5"/>
      <c r="E8" s="5" t="s">
        <v>110</v>
      </c>
      <c r="F8" s="10" t="s">
        <v>148</v>
      </c>
      <c r="G8" s="10">
        <v>0</v>
      </c>
      <c r="H8" s="11"/>
      <c r="I8" s="41">
        <v>505</v>
      </c>
      <c r="J8" s="41">
        <f t="shared" si="0"/>
        <v>0</v>
      </c>
      <c r="K8" s="5"/>
    </row>
    <row r="9" spans="1:11">
      <c r="B9" s="4">
        <v>41491</v>
      </c>
      <c r="C9" s="5">
        <v>5614</v>
      </c>
      <c r="D9" s="5">
        <v>46437</v>
      </c>
      <c r="E9" s="5" t="s">
        <v>18</v>
      </c>
      <c r="F9" s="5" t="s">
        <v>19</v>
      </c>
      <c r="G9" s="10">
        <v>100</v>
      </c>
      <c r="H9" s="11">
        <v>4</v>
      </c>
      <c r="I9" s="41">
        <v>505</v>
      </c>
      <c r="J9" s="41">
        <f t="shared" si="0"/>
        <v>50500</v>
      </c>
      <c r="K9" s="5" t="s">
        <v>26</v>
      </c>
    </row>
    <row r="10" spans="1:11">
      <c r="B10" s="4">
        <v>41494</v>
      </c>
      <c r="C10" s="5">
        <v>5615</v>
      </c>
      <c r="D10" s="5">
        <v>46455</v>
      </c>
      <c r="E10" s="5" t="s">
        <v>110</v>
      </c>
      <c r="F10" s="5" t="s">
        <v>151</v>
      </c>
      <c r="G10" s="10">
        <v>70</v>
      </c>
      <c r="H10" s="11">
        <v>4</v>
      </c>
      <c r="I10" s="41">
        <v>505</v>
      </c>
      <c r="J10" s="41">
        <f t="shared" si="0"/>
        <v>35350</v>
      </c>
      <c r="K10" s="5" t="s">
        <v>28</v>
      </c>
    </row>
    <row r="11" spans="1:11">
      <c r="B11" s="4">
        <v>41494</v>
      </c>
      <c r="C11" s="5">
        <v>5616</v>
      </c>
      <c r="D11" s="5">
        <v>46462</v>
      </c>
      <c r="E11" s="5" t="s">
        <v>14</v>
      </c>
      <c r="F11" s="5" t="s">
        <v>152</v>
      </c>
      <c r="G11" s="10">
        <v>84</v>
      </c>
      <c r="H11" s="11">
        <v>1</v>
      </c>
      <c r="I11" s="41">
        <v>505</v>
      </c>
      <c r="J11" s="41">
        <f t="shared" si="0"/>
        <v>42420</v>
      </c>
      <c r="K11" s="5" t="s">
        <v>121</v>
      </c>
    </row>
    <row r="12" spans="1:11">
      <c r="B12" s="4"/>
      <c r="C12" s="5">
        <v>5617</v>
      </c>
      <c r="D12" s="5" t="s">
        <v>21</v>
      </c>
      <c r="E12" s="5"/>
      <c r="F12" s="5"/>
      <c r="G12" s="10">
        <v>0</v>
      </c>
      <c r="H12" s="11"/>
      <c r="I12" s="41">
        <v>505</v>
      </c>
      <c r="J12" s="41">
        <f t="shared" si="0"/>
        <v>0</v>
      </c>
      <c r="K12" s="5"/>
    </row>
    <row r="13" spans="1:11">
      <c r="B13" s="4">
        <v>41495</v>
      </c>
      <c r="C13" s="11">
        <v>5618</v>
      </c>
      <c r="D13" s="5">
        <v>46468</v>
      </c>
      <c r="E13" s="5" t="s">
        <v>97</v>
      </c>
      <c r="F13" s="5" t="s">
        <v>15</v>
      </c>
      <c r="G13" s="10">
        <v>126</v>
      </c>
      <c r="H13" s="11">
        <v>2</v>
      </c>
      <c r="I13" s="41">
        <v>505</v>
      </c>
      <c r="J13" s="41">
        <f t="shared" si="0"/>
        <v>63630</v>
      </c>
      <c r="K13" s="5" t="s">
        <v>28</v>
      </c>
    </row>
    <row r="14" spans="1:11">
      <c r="B14" s="4">
        <v>41497</v>
      </c>
      <c r="C14" s="5">
        <v>5619</v>
      </c>
      <c r="D14" s="5"/>
      <c r="E14" s="5" t="s">
        <v>110</v>
      </c>
      <c r="F14" s="10" t="s">
        <v>148</v>
      </c>
      <c r="G14" s="10">
        <v>0</v>
      </c>
      <c r="H14" s="11"/>
      <c r="I14" s="41">
        <v>505</v>
      </c>
      <c r="J14" s="41">
        <f t="shared" si="0"/>
        <v>0</v>
      </c>
      <c r="K14" s="5"/>
    </row>
    <row r="15" spans="1:11">
      <c r="B15" s="4">
        <v>41497</v>
      </c>
      <c r="C15" s="5">
        <v>5620</v>
      </c>
      <c r="D15" s="5">
        <v>46494</v>
      </c>
      <c r="E15" s="5" t="s">
        <v>18</v>
      </c>
      <c r="F15" s="5" t="s">
        <v>19</v>
      </c>
      <c r="G15" s="10">
        <v>50</v>
      </c>
      <c r="H15" s="11">
        <v>2</v>
      </c>
      <c r="I15" s="41">
        <v>505</v>
      </c>
      <c r="J15" s="41">
        <f t="shared" si="0"/>
        <v>25250</v>
      </c>
      <c r="K15" s="5" t="s">
        <v>28</v>
      </c>
    </row>
    <row r="16" spans="1:11">
      <c r="B16" s="4">
        <v>41497</v>
      </c>
      <c r="C16" s="5">
        <v>5621</v>
      </c>
      <c r="D16" s="5"/>
      <c r="E16" s="5" t="s">
        <v>110</v>
      </c>
      <c r="F16" s="10" t="s">
        <v>148</v>
      </c>
      <c r="G16" s="10">
        <v>0</v>
      </c>
      <c r="H16" s="11"/>
      <c r="I16" s="41">
        <v>505</v>
      </c>
      <c r="J16" s="41">
        <f t="shared" si="0"/>
        <v>0</v>
      </c>
      <c r="K16" s="5"/>
    </row>
    <row r="17" spans="1:11">
      <c r="B17" s="4">
        <v>41498</v>
      </c>
      <c r="C17" s="5">
        <v>5622</v>
      </c>
      <c r="D17" s="5">
        <v>46499</v>
      </c>
      <c r="E17" s="5" t="s">
        <v>14</v>
      </c>
      <c r="F17" s="5" t="s">
        <v>83</v>
      </c>
      <c r="G17" s="10">
        <v>134</v>
      </c>
      <c r="H17" s="11">
        <v>2</v>
      </c>
      <c r="I17" s="41">
        <v>505</v>
      </c>
      <c r="J17" s="41">
        <f t="shared" si="0"/>
        <v>67670</v>
      </c>
      <c r="K17" s="5" t="s">
        <v>20</v>
      </c>
    </row>
    <row r="18" spans="1:11">
      <c r="B18" s="4">
        <v>41498</v>
      </c>
      <c r="C18" s="5">
        <v>5623</v>
      </c>
      <c r="D18" s="5">
        <v>46501</v>
      </c>
      <c r="E18" s="5" t="s">
        <v>14</v>
      </c>
      <c r="F18" s="5" t="s">
        <v>153</v>
      </c>
      <c r="G18" s="10">
        <v>162</v>
      </c>
      <c r="H18" s="11">
        <v>2</v>
      </c>
      <c r="I18" s="41">
        <v>505</v>
      </c>
      <c r="J18" s="41">
        <f t="shared" si="0"/>
        <v>81810</v>
      </c>
      <c r="K18" s="5" t="s">
        <v>20</v>
      </c>
    </row>
    <row r="19" spans="1:11">
      <c r="B19" s="4">
        <v>41498</v>
      </c>
      <c r="C19" s="5">
        <v>5624</v>
      </c>
      <c r="D19" s="5"/>
      <c r="E19" s="5" t="s">
        <v>154</v>
      </c>
      <c r="F19" s="5" t="s">
        <v>155</v>
      </c>
      <c r="G19" s="10">
        <v>114</v>
      </c>
      <c r="H19" s="11">
        <v>2</v>
      </c>
      <c r="I19" s="41">
        <v>505</v>
      </c>
      <c r="J19" s="41">
        <f t="shared" si="0"/>
        <v>57570</v>
      </c>
      <c r="K19" s="5" t="s">
        <v>20</v>
      </c>
    </row>
    <row r="20" spans="1:11">
      <c r="B20" s="4">
        <v>41499</v>
      </c>
      <c r="C20" s="5">
        <v>5625</v>
      </c>
      <c r="D20" s="5">
        <v>46503</v>
      </c>
      <c r="E20" s="5" t="s">
        <v>97</v>
      </c>
      <c r="F20" s="5" t="s">
        <v>33</v>
      </c>
      <c r="G20" s="10">
        <v>100</v>
      </c>
      <c r="H20" s="11">
        <v>2</v>
      </c>
      <c r="I20" s="41">
        <v>505</v>
      </c>
      <c r="J20" s="41">
        <f t="shared" si="0"/>
        <v>50500</v>
      </c>
      <c r="K20" s="5" t="s">
        <v>20</v>
      </c>
    </row>
    <row r="21" spans="1:11">
      <c r="B21" s="4">
        <v>41499</v>
      </c>
      <c r="C21" s="5">
        <v>5626</v>
      </c>
      <c r="D21" s="5">
        <v>46504</v>
      </c>
      <c r="E21" s="5" t="s">
        <v>110</v>
      </c>
      <c r="F21" s="5" t="s">
        <v>147</v>
      </c>
      <c r="G21" s="10">
        <v>20</v>
      </c>
      <c r="H21" s="11">
        <v>2</v>
      </c>
      <c r="I21" s="41">
        <v>505</v>
      </c>
      <c r="J21" s="41">
        <f t="shared" si="0"/>
        <v>10100</v>
      </c>
      <c r="K21" s="5" t="s">
        <v>20</v>
      </c>
    </row>
    <row r="22" spans="1:11">
      <c r="B22" s="4">
        <v>41502</v>
      </c>
      <c r="C22" s="5">
        <v>5627</v>
      </c>
      <c r="D22" s="5">
        <v>46531</v>
      </c>
      <c r="E22" s="5" t="s">
        <v>67</v>
      </c>
      <c r="F22" s="5" t="s">
        <v>77</v>
      </c>
      <c r="G22" s="10">
        <v>165</v>
      </c>
      <c r="H22" s="11">
        <v>3</v>
      </c>
      <c r="I22" s="41">
        <v>505</v>
      </c>
      <c r="J22" s="41">
        <f t="shared" si="0"/>
        <v>83325</v>
      </c>
      <c r="K22" s="5" t="s">
        <v>26</v>
      </c>
    </row>
    <row r="23" spans="1:11">
      <c r="B23" s="4">
        <v>41502</v>
      </c>
      <c r="C23" s="5">
        <v>5628</v>
      </c>
      <c r="D23" s="5">
        <v>46536</v>
      </c>
      <c r="E23" s="5" t="s">
        <v>110</v>
      </c>
      <c r="F23" s="5" t="s">
        <v>147</v>
      </c>
      <c r="G23" s="10">
        <v>40</v>
      </c>
      <c r="H23" s="11">
        <v>2</v>
      </c>
      <c r="I23" s="41">
        <v>505</v>
      </c>
      <c r="J23" s="41">
        <f t="shared" si="0"/>
        <v>20200</v>
      </c>
      <c r="K23" s="5" t="s">
        <v>28</v>
      </c>
    </row>
    <row r="24" spans="1:11">
      <c r="B24" s="4">
        <v>41503</v>
      </c>
      <c r="C24" s="5">
        <v>5629</v>
      </c>
      <c r="D24" s="5">
        <v>46539</v>
      </c>
      <c r="E24" s="5" t="s">
        <v>97</v>
      </c>
      <c r="F24" s="5" t="s">
        <v>156</v>
      </c>
      <c r="G24" s="10">
        <v>110</v>
      </c>
      <c r="H24" s="11">
        <v>2</v>
      </c>
      <c r="I24" s="41">
        <v>505</v>
      </c>
      <c r="J24" s="41">
        <f t="shared" si="0"/>
        <v>55550</v>
      </c>
      <c r="K24" s="5" t="s">
        <v>26</v>
      </c>
    </row>
    <row r="25" spans="1:11">
      <c r="B25" s="4">
        <v>41503</v>
      </c>
      <c r="C25" s="5">
        <v>5630</v>
      </c>
      <c r="D25" s="5"/>
      <c r="E25" s="5" t="s">
        <v>110</v>
      </c>
      <c r="F25" s="10" t="s">
        <v>148</v>
      </c>
      <c r="G25" s="10">
        <v>0</v>
      </c>
      <c r="H25" s="11"/>
      <c r="I25" s="41">
        <v>505</v>
      </c>
      <c r="J25" s="41">
        <f t="shared" si="0"/>
        <v>0</v>
      </c>
      <c r="K25" s="5"/>
    </row>
    <row r="26" spans="1:11">
      <c r="B26" s="4"/>
      <c r="C26" s="5">
        <v>5631</v>
      </c>
      <c r="D26" s="5" t="s">
        <v>21</v>
      </c>
      <c r="E26" s="5"/>
      <c r="F26" s="5"/>
      <c r="G26" s="10">
        <v>0</v>
      </c>
      <c r="H26" s="11"/>
      <c r="I26" s="41">
        <v>505</v>
      </c>
      <c r="J26" s="41">
        <f t="shared" si="0"/>
        <v>0</v>
      </c>
      <c r="K26" s="5"/>
    </row>
    <row r="27" spans="1:11">
      <c r="B27" s="4">
        <v>41505</v>
      </c>
      <c r="C27" s="5">
        <v>5632</v>
      </c>
      <c r="D27" s="5"/>
      <c r="E27" s="5" t="s">
        <v>157</v>
      </c>
      <c r="F27" s="5" t="s">
        <v>158</v>
      </c>
      <c r="G27" s="10">
        <v>0</v>
      </c>
      <c r="H27" s="11"/>
      <c r="I27" s="41">
        <v>505</v>
      </c>
      <c r="J27" s="41">
        <f t="shared" si="0"/>
        <v>0</v>
      </c>
      <c r="K27" s="5"/>
    </row>
    <row r="28" spans="1:11">
      <c r="B28" s="4">
        <v>41505</v>
      </c>
      <c r="C28" s="5">
        <v>5633</v>
      </c>
      <c r="D28" s="5"/>
      <c r="E28" s="5" t="s">
        <v>110</v>
      </c>
      <c r="F28" s="10" t="s">
        <v>148</v>
      </c>
      <c r="G28" s="10">
        <v>0</v>
      </c>
      <c r="H28" s="11"/>
      <c r="I28" s="41">
        <v>505</v>
      </c>
      <c r="J28" s="41">
        <f t="shared" si="0"/>
        <v>0</v>
      </c>
      <c r="K28" s="5"/>
    </row>
    <row r="29" spans="1:11">
      <c r="A29" s="13"/>
      <c r="B29" s="4">
        <v>41505</v>
      </c>
      <c r="C29" s="11">
        <v>5634</v>
      </c>
      <c r="D29" s="5"/>
      <c r="E29" s="5" t="s">
        <v>110</v>
      </c>
      <c r="F29" s="10" t="s">
        <v>148</v>
      </c>
      <c r="G29" s="10">
        <v>0</v>
      </c>
      <c r="H29" s="5"/>
      <c r="I29" s="41">
        <v>505</v>
      </c>
      <c r="J29" s="41">
        <f t="shared" si="0"/>
        <v>0</v>
      </c>
      <c r="K29" s="5"/>
    </row>
    <row r="30" spans="1:11">
      <c r="A30" s="13"/>
      <c r="B30" s="4">
        <v>41505</v>
      </c>
      <c r="C30" s="5">
        <v>5635</v>
      </c>
      <c r="D30" s="5">
        <v>46569</v>
      </c>
      <c r="E30" s="5" t="s">
        <v>110</v>
      </c>
      <c r="F30" s="5" t="s">
        <v>147</v>
      </c>
      <c r="G30" s="10">
        <v>20</v>
      </c>
      <c r="H30" s="5">
        <v>1</v>
      </c>
      <c r="I30" s="41">
        <v>505</v>
      </c>
      <c r="J30" s="41">
        <f t="shared" si="0"/>
        <v>10100</v>
      </c>
      <c r="K30" s="5"/>
    </row>
    <row r="31" spans="1:11">
      <c r="A31" s="13"/>
      <c r="B31" s="4">
        <v>41505</v>
      </c>
      <c r="C31" s="5">
        <v>5636</v>
      </c>
      <c r="D31" s="5"/>
      <c r="E31" s="5" t="s">
        <v>110</v>
      </c>
      <c r="F31" s="10" t="s">
        <v>148</v>
      </c>
      <c r="G31" s="10">
        <v>0</v>
      </c>
      <c r="H31" s="5"/>
      <c r="I31" s="41">
        <v>505</v>
      </c>
      <c r="J31" s="41">
        <f t="shared" si="0"/>
        <v>0</v>
      </c>
      <c r="K31" s="5"/>
    </row>
    <row r="32" spans="1:11">
      <c r="A32" s="13"/>
      <c r="B32" s="4">
        <v>41505</v>
      </c>
      <c r="C32" s="5">
        <v>5637</v>
      </c>
      <c r="D32" s="5">
        <v>46570</v>
      </c>
      <c r="E32" s="5" t="s">
        <v>97</v>
      </c>
      <c r="F32" s="5" t="s">
        <v>159</v>
      </c>
      <c r="G32" s="10">
        <v>210</v>
      </c>
      <c r="H32" s="5">
        <v>2</v>
      </c>
      <c r="I32" s="41">
        <v>505</v>
      </c>
      <c r="J32" s="41">
        <f t="shared" si="0"/>
        <v>106050</v>
      </c>
      <c r="K32" s="5" t="s">
        <v>121</v>
      </c>
    </row>
    <row r="33" spans="1:11">
      <c r="A33" s="13"/>
      <c r="B33" s="4">
        <v>41507</v>
      </c>
      <c r="C33" s="5">
        <v>5638</v>
      </c>
      <c r="D33" s="5">
        <v>46610</v>
      </c>
      <c r="E33" s="5" t="s">
        <v>48</v>
      </c>
      <c r="F33" s="5" t="s">
        <v>160</v>
      </c>
      <c r="G33" s="10">
        <v>99</v>
      </c>
      <c r="H33" s="5">
        <v>2</v>
      </c>
      <c r="I33" s="41">
        <v>505</v>
      </c>
      <c r="J33" s="41">
        <f t="shared" si="0"/>
        <v>49995</v>
      </c>
      <c r="K33" s="5" t="s">
        <v>28</v>
      </c>
    </row>
    <row r="34" spans="1:11">
      <c r="A34" s="13"/>
      <c r="B34" s="4">
        <v>41507</v>
      </c>
      <c r="C34" s="5">
        <v>5639</v>
      </c>
      <c r="D34" s="5">
        <v>46612</v>
      </c>
      <c r="E34" s="5" t="s">
        <v>110</v>
      </c>
      <c r="F34" s="5" t="s">
        <v>147</v>
      </c>
      <c r="G34" s="10">
        <v>40</v>
      </c>
      <c r="H34" s="5"/>
      <c r="I34" s="41">
        <v>505</v>
      </c>
      <c r="J34" s="41">
        <f t="shared" si="0"/>
        <v>20200</v>
      </c>
      <c r="K34" s="5" t="s">
        <v>121</v>
      </c>
    </row>
    <row r="35" spans="1:11">
      <c r="A35" s="13"/>
      <c r="B35" s="4">
        <v>41508</v>
      </c>
      <c r="C35" s="5">
        <v>5640</v>
      </c>
      <c r="D35" s="5"/>
      <c r="E35" s="5" t="s">
        <v>110</v>
      </c>
      <c r="F35" s="10" t="s">
        <v>148</v>
      </c>
      <c r="G35" s="10">
        <v>0</v>
      </c>
      <c r="H35" s="5"/>
      <c r="I35" s="41">
        <v>505</v>
      </c>
      <c r="J35" s="41">
        <f t="shared" si="0"/>
        <v>0</v>
      </c>
      <c r="K35" s="5"/>
    </row>
    <row r="36" spans="1:11">
      <c r="A36" s="13"/>
      <c r="B36" s="4">
        <v>41512</v>
      </c>
      <c r="C36" s="5">
        <v>5641</v>
      </c>
      <c r="D36" s="5"/>
      <c r="E36" s="5" t="s">
        <v>110</v>
      </c>
      <c r="F36" s="10" t="s">
        <v>148</v>
      </c>
      <c r="G36" s="10">
        <v>0</v>
      </c>
      <c r="H36" s="11"/>
      <c r="I36" s="41">
        <v>505</v>
      </c>
      <c r="J36" s="41">
        <f t="shared" si="0"/>
        <v>0</v>
      </c>
      <c r="K36" s="5"/>
    </row>
    <row r="37" spans="1:11">
      <c r="A37" s="13"/>
      <c r="B37" s="4">
        <v>41513</v>
      </c>
      <c r="C37" s="5">
        <v>5642</v>
      </c>
      <c r="D37" s="5">
        <v>46658</v>
      </c>
      <c r="E37" s="5" t="s">
        <v>110</v>
      </c>
      <c r="F37" s="5" t="s">
        <v>147</v>
      </c>
      <c r="G37" s="10">
        <v>60</v>
      </c>
      <c r="H37" s="11">
        <v>3</v>
      </c>
      <c r="I37" s="41">
        <v>505</v>
      </c>
      <c r="J37" s="41">
        <f t="shared" si="0"/>
        <v>30300</v>
      </c>
      <c r="K37" s="5" t="s">
        <v>28</v>
      </c>
    </row>
    <row r="38" spans="1:11">
      <c r="A38" s="13"/>
      <c r="B38" s="4">
        <v>41514</v>
      </c>
      <c r="C38" s="5">
        <v>5643</v>
      </c>
      <c r="D38" s="5">
        <v>46670</v>
      </c>
      <c r="E38" s="5" t="s">
        <v>14</v>
      </c>
      <c r="F38" s="5" t="s">
        <v>161</v>
      </c>
      <c r="G38" s="10">
        <v>170</v>
      </c>
      <c r="H38" s="11">
        <v>2</v>
      </c>
      <c r="I38" s="41">
        <v>505</v>
      </c>
      <c r="J38" s="41">
        <f t="shared" si="0"/>
        <v>85850</v>
      </c>
      <c r="K38" s="5" t="s">
        <v>103</v>
      </c>
    </row>
    <row r="39" spans="1:11">
      <c r="A39" s="13"/>
      <c r="B39" s="4">
        <v>41483</v>
      </c>
      <c r="C39" s="5">
        <v>5644</v>
      </c>
      <c r="D39" s="5">
        <v>46680</v>
      </c>
      <c r="E39" s="5" t="s">
        <v>14</v>
      </c>
      <c r="F39" s="5" t="s">
        <v>162</v>
      </c>
      <c r="G39" s="10">
        <v>130</v>
      </c>
      <c r="H39" s="11">
        <v>2</v>
      </c>
      <c r="I39" s="41">
        <v>505</v>
      </c>
      <c r="J39" s="41">
        <f>G39*I39</f>
        <v>65650</v>
      </c>
      <c r="K39" s="5" t="s">
        <v>103</v>
      </c>
    </row>
    <row r="40" spans="1:11">
      <c r="A40" s="13"/>
      <c r="B40" s="4">
        <v>41515</v>
      </c>
      <c r="C40" s="5">
        <v>5645</v>
      </c>
      <c r="D40" s="5"/>
      <c r="E40" s="5" t="s">
        <v>110</v>
      </c>
      <c r="F40" s="10" t="s">
        <v>148</v>
      </c>
      <c r="G40" s="10">
        <v>0</v>
      </c>
      <c r="H40" s="11"/>
      <c r="I40" s="41">
        <v>505</v>
      </c>
      <c r="J40" s="41">
        <f t="shared" ref="J40" si="1">G40*I40</f>
        <v>0</v>
      </c>
      <c r="K40" s="5"/>
    </row>
    <row r="41" spans="1:11">
      <c r="A41" s="13"/>
      <c r="B41" s="4"/>
      <c r="C41" s="5"/>
      <c r="D41" s="5"/>
      <c r="E41" s="5"/>
      <c r="F41" s="5"/>
      <c r="G41" s="10">
        <v>0</v>
      </c>
      <c r="H41" s="11"/>
      <c r="I41" s="41">
        <v>505</v>
      </c>
      <c r="J41" s="41">
        <v>0</v>
      </c>
      <c r="K41" s="5"/>
    </row>
    <row r="42" spans="1:11">
      <c r="A42" s="13"/>
      <c r="B42" s="4"/>
      <c r="C42" s="5"/>
      <c r="D42" s="5"/>
      <c r="E42" s="5"/>
      <c r="F42" s="5"/>
      <c r="G42" s="10">
        <v>0</v>
      </c>
      <c r="H42" s="11"/>
      <c r="I42" s="41">
        <v>505</v>
      </c>
      <c r="J42" s="41">
        <v>0</v>
      </c>
      <c r="K42" s="5"/>
    </row>
    <row r="43" spans="1:11">
      <c r="A43" s="13"/>
      <c r="B43" s="4"/>
      <c r="C43" s="5"/>
      <c r="D43" s="5"/>
      <c r="E43" s="5"/>
      <c r="F43" s="5"/>
      <c r="G43" s="10">
        <v>0</v>
      </c>
      <c r="H43" s="11"/>
      <c r="I43" s="41">
        <v>505</v>
      </c>
      <c r="J43" s="41">
        <v>0</v>
      </c>
      <c r="K43" s="5"/>
    </row>
    <row r="44" spans="1:11">
      <c r="A44" s="13"/>
      <c r="B44" s="4"/>
      <c r="C44" s="5"/>
      <c r="D44" s="5"/>
      <c r="E44" s="5"/>
      <c r="F44" s="5"/>
      <c r="G44" s="10">
        <v>0</v>
      </c>
      <c r="H44" s="11"/>
      <c r="I44" s="41">
        <v>505</v>
      </c>
      <c r="J44" s="41">
        <v>0</v>
      </c>
      <c r="K44" s="5"/>
    </row>
    <row r="45" spans="1:11">
      <c r="A45" s="13"/>
      <c r="B45" s="4"/>
      <c r="C45" s="5"/>
      <c r="D45" s="5"/>
      <c r="E45" s="5"/>
      <c r="F45" s="5"/>
      <c r="G45" s="10">
        <v>0</v>
      </c>
      <c r="H45" s="11"/>
      <c r="I45" s="41">
        <v>505</v>
      </c>
      <c r="J45" s="41">
        <v>0</v>
      </c>
      <c r="K45" s="5"/>
    </row>
    <row r="46" spans="1:11">
      <c r="A46" s="13"/>
      <c r="B46" s="4"/>
      <c r="C46" s="5"/>
      <c r="D46" s="5"/>
      <c r="E46" s="5"/>
      <c r="F46" s="5"/>
      <c r="G46" s="10">
        <v>0</v>
      </c>
      <c r="H46" s="11"/>
      <c r="I46" s="41">
        <v>505</v>
      </c>
      <c r="J46" s="41">
        <v>0</v>
      </c>
      <c r="K46" s="5"/>
    </row>
    <row r="47" spans="1:11">
      <c r="A47" s="13"/>
      <c r="B47" s="4"/>
      <c r="C47" s="5"/>
      <c r="D47" s="5"/>
      <c r="E47" s="5"/>
      <c r="F47" s="5"/>
      <c r="G47" s="10">
        <v>0</v>
      </c>
      <c r="H47" s="11"/>
      <c r="I47" s="41">
        <v>505</v>
      </c>
      <c r="J47" s="41">
        <v>0</v>
      </c>
      <c r="K47" s="5"/>
    </row>
    <row r="48" spans="1:11">
      <c r="A48" s="13"/>
      <c r="B48" s="4"/>
      <c r="C48" s="5"/>
      <c r="D48" s="5"/>
      <c r="E48" s="5"/>
      <c r="F48" s="5"/>
      <c r="G48" s="10">
        <v>0</v>
      </c>
      <c r="H48" s="11"/>
      <c r="I48" s="41">
        <v>505</v>
      </c>
      <c r="J48" s="41">
        <v>0</v>
      </c>
      <c r="K48" s="5"/>
    </row>
    <row r="49" spans="1:11">
      <c r="A49" s="13"/>
      <c r="B49" s="4"/>
      <c r="C49" s="5"/>
      <c r="D49" s="5"/>
      <c r="E49" s="5"/>
      <c r="F49" s="5"/>
      <c r="G49" s="10">
        <v>0</v>
      </c>
      <c r="H49" s="11"/>
      <c r="I49" s="41">
        <v>505</v>
      </c>
      <c r="J49" s="41">
        <v>0</v>
      </c>
      <c r="K49" s="5"/>
    </row>
    <row r="50" spans="1:11">
      <c r="A50" s="13"/>
      <c r="B50" s="4"/>
      <c r="C50" s="5"/>
      <c r="D50" s="5"/>
      <c r="E50" s="5"/>
      <c r="F50" s="5"/>
      <c r="G50" s="10">
        <v>0</v>
      </c>
      <c r="H50" s="11"/>
      <c r="I50" s="41">
        <v>505</v>
      </c>
      <c r="J50" s="41">
        <v>0</v>
      </c>
      <c r="K50" s="5"/>
    </row>
    <row r="51" spans="1:11">
      <c r="A51" s="13"/>
      <c r="B51" s="4"/>
      <c r="C51" s="5"/>
      <c r="D51" s="5"/>
      <c r="E51" s="5"/>
      <c r="F51" s="5"/>
      <c r="G51" s="10">
        <v>0</v>
      </c>
      <c r="H51" s="11"/>
      <c r="I51" s="41">
        <v>505</v>
      </c>
      <c r="J51" s="41">
        <v>0</v>
      </c>
      <c r="K51" s="5"/>
    </row>
    <row r="52" spans="1:11">
      <c r="A52" s="13"/>
      <c r="B52" s="4"/>
      <c r="C52" s="5"/>
      <c r="D52" s="5"/>
      <c r="E52" s="5"/>
      <c r="F52" s="5"/>
      <c r="G52" s="10">
        <v>0</v>
      </c>
      <c r="H52" s="11"/>
      <c r="I52" s="41">
        <v>505</v>
      </c>
      <c r="J52" s="41">
        <v>0</v>
      </c>
      <c r="K52" s="5"/>
    </row>
    <row r="53" spans="1:11">
      <c r="A53" s="13"/>
      <c r="B53" s="4"/>
      <c r="C53" s="5"/>
      <c r="D53" s="5"/>
      <c r="E53" s="5"/>
      <c r="F53" s="5"/>
      <c r="G53" s="10">
        <v>0</v>
      </c>
      <c r="H53" s="11"/>
      <c r="I53" s="41">
        <v>505</v>
      </c>
      <c r="J53" s="41">
        <v>0</v>
      </c>
      <c r="K53" s="5"/>
    </row>
    <row r="54" spans="1:11">
      <c r="A54" s="13"/>
      <c r="B54" s="4"/>
      <c r="C54" s="5"/>
      <c r="D54" s="5"/>
      <c r="E54" s="5"/>
      <c r="F54" s="5"/>
      <c r="G54" s="10">
        <v>0</v>
      </c>
      <c r="H54" s="11"/>
      <c r="I54" s="41">
        <v>505</v>
      </c>
      <c r="J54" s="41">
        <v>0</v>
      </c>
      <c r="K54" s="5"/>
    </row>
    <row r="55" spans="1:11">
      <c r="A55" s="13"/>
      <c r="B55" s="4"/>
      <c r="C55" s="5"/>
      <c r="D55" s="5"/>
      <c r="E55" s="5"/>
      <c r="F55" s="5"/>
      <c r="G55" s="10">
        <v>0</v>
      </c>
      <c r="H55" s="11"/>
      <c r="I55" s="41">
        <v>505</v>
      </c>
      <c r="J55" s="41">
        <v>0</v>
      </c>
      <c r="K55" s="5"/>
    </row>
    <row r="56" spans="1:11">
      <c r="A56" s="13"/>
      <c r="B56" s="4"/>
      <c r="C56" s="5"/>
      <c r="D56" s="5"/>
      <c r="E56" s="5"/>
      <c r="F56" s="5"/>
      <c r="G56" s="10">
        <v>0</v>
      </c>
      <c r="H56" s="11"/>
      <c r="I56" s="41">
        <v>505</v>
      </c>
      <c r="J56" s="41">
        <v>0</v>
      </c>
      <c r="K56" s="5"/>
    </row>
    <row r="57" spans="1:11">
      <c r="A57" s="13"/>
      <c r="B57" s="4"/>
      <c r="C57" s="5"/>
      <c r="D57" s="5"/>
      <c r="E57" s="5"/>
      <c r="F57" s="5"/>
      <c r="G57" s="10">
        <v>0</v>
      </c>
      <c r="H57" s="11"/>
      <c r="I57" s="41">
        <v>505</v>
      </c>
      <c r="J57" s="41">
        <v>0</v>
      </c>
      <c r="K57" s="5"/>
    </row>
    <row r="58" spans="1:11">
      <c r="A58" s="13"/>
      <c r="B58" s="4"/>
      <c r="C58" s="5"/>
      <c r="D58" s="5"/>
      <c r="E58" s="5"/>
      <c r="F58" s="5"/>
      <c r="G58" s="10">
        <v>0</v>
      </c>
      <c r="H58" s="11"/>
      <c r="I58" s="41">
        <v>505</v>
      </c>
      <c r="J58" s="41">
        <v>0</v>
      </c>
      <c r="K58" s="5"/>
    </row>
    <row r="59" spans="1:11">
      <c r="A59" s="13"/>
      <c r="B59" s="4"/>
      <c r="C59" s="5"/>
      <c r="D59" s="5"/>
      <c r="E59" s="5"/>
      <c r="F59" s="5"/>
      <c r="G59" s="10">
        <v>0</v>
      </c>
      <c r="H59" s="11"/>
      <c r="I59" s="41">
        <v>505</v>
      </c>
      <c r="J59" s="41">
        <v>0</v>
      </c>
      <c r="K59" s="5"/>
    </row>
    <row r="60" spans="1:11">
      <c r="A60" s="13"/>
      <c r="B60" s="4"/>
      <c r="C60" s="5"/>
      <c r="D60" s="5"/>
      <c r="E60" s="5"/>
      <c r="F60" s="5"/>
      <c r="G60" s="10">
        <v>0</v>
      </c>
      <c r="H60" s="11"/>
      <c r="I60" s="41">
        <v>505</v>
      </c>
      <c r="J60" s="41">
        <v>0</v>
      </c>
      <c r="K60" s="5"/>
    </row>
    <row r="61" spans="1:11">
      <c r="A61" s="13"/>
      <c r="B61" s="4"/>
      <c r="C61" s="5"/>
      <c r="D61" s="5"/>
      <c r="E61" s="5"/>
      <c r="F61" s="5"/>
      <c r="G61" s="10">
        <v>0</v>
      </c>
      <c r="H61" s="11"/>
      <c r="I61" s="41">
        <v>505</v>
      </c>
      <c r="J61" s="41">
        <v>0</v>
      </c>
      <c r="K61" s="5"/>
    </row>
    <row r="62" spans="1:11">
      <c r="A62" s="13"/>
      <c r="B62" s="4"/>
      <c r="C62" s="5"/>
      <c r="D62" s="5"/>
      <c r="E62" s="5"/>
      <c r="F62" s="5"/>
      <c r="G62" s="10"/>
      <c r="H62" s="11"/>
      <c r="I62" s="41"/>
      <c r="J62" s="41"/>
      <c r="K62" s="5"/>
    </row>
    <row r="63" spans="1:11">
      <c r="A63" s="13"/>
      <c r="B63" s="4"/>
      <c r="C63" s="5"/>
      <c r="D63" s="5"/>
      <c r="E63" s="5"/>
      <c r="F63" s="5"/>
      <c r="G63" s="10"/>
      <c r="H63" s="11"/>
      <c r="I63" s="41"/>
      <c r="J63" s="41"/>
      <c r="K63" s="5"/>
    </row>
    <row r="64" spans="1:11">
      <c r="A64" s="13"/>
      <c r="B64" s="4"/>
      <c r="C64" s="5"/>
      <c r="D64" s="5"/>
      <c r="E64" s="5"/>
      <c r="F64" s="5"/>
      <c r="G64" s="10"/>
      <c r="H64" s="11"/>
      <c r="I64" s="41"/>
      <c r="J64" s="41"/>
      <c r="K64" s="5"/>
    </row>
    <row r="65" spans="1:11">
      <c r="A65" s="13"/>
      <c r="B65" s="4"/>
      <c r="C65" s="5"/>
      <c r="D65" s="5"/>
      <c r="E65" s="5"/>
      <c r="F65" s="5"/>
      <c r="G65" s="10"/>
      <c r="H65" s="11"/>
      <c r="I65" s="41"/>
      <c r="J65" s="41"/>
      <c r="K65" s="5"/>
    </row>
    <row r="66" spans="1:11">
      <c r="A66" s="13"/>
      <c r="B66" s="4"/>
      <c r="C66" s="5"/>
      <c r="D66" s="5"/>
      <c r="E66" s="5"/>
      <c r="F66" s="5"/>
      <c r="G66" s="10"/>
      <c r="H66" s="11"/>
      <c r="I66" s="41"/>
      <c r="J66" s="41"/>
      <c r="K66" s="5"/>
    </row>
    <row r="67" spans="1:11">
      <c r="A67" s="13"/>
      <c r="B67" s="4"/>
      <c r="C67" s="5"/>
      <c r="D67" s="5"/>
      <c r="E67" s="5"/>
      <c r="F67" s="5"/>
      <c r="G67" s="10"/>
      <c r="H67" s="11"/>
      <c r="I67" s="41"/>
      <c r="J67" s="41"/>
      <c r="K67" s="5"/>
    </row>
    <row r="68" spans="1:11">
      <c r="A68" s="13"/>
      <c r="B68" s="4"/>
      <c r="C68" s="5"/>
      <c r="D68" s="5"/>
      <c r="E68" s="5"/>
      <c r="F68" s="5"/>
      <c r="G68" s="10"/>
      <c r="H68" s="11"/>
      <c r="I68" s="41"/>
      <c r="J68" s="41"/>
      <c r="K68" s="5"/>
    </row>
    <row r="69" spans="1:11">
      <c r="A69" s="13"/>
      <c r="B69" s="4"/>
      <c r="C69" s="5"/>
      <c r="D69" s="5"/>
      <c r="E69" s="5"/>
      <c r="F69" s="5"/>
      <c r="G69" s="10"/>
      <c r="H69" s="11"/>
      <c r="I69" s="41"/>
      <c r="J69" s="41"/>
      <c r="K69" s="5"/>
    </row>
    <row r="70" spans="1:11">
      <c r="A70" s="13"/>
      <c r="B70" s="4"/>
      <c r="C70" s="5"/>
      <c r="D70" s="5"/>
      <c r="E70" s="5"/>
      <c r="F70" s="5"/>
      <c r="G70" s="10"/>
      <c r="H70" s="11"/>
      <c r="I70" s="41"/>
      <c r="J70" s="41"/>
      <c r="K70" s="5"/>
    </row>
    <row r="71" spans="1:11">
      <c r="A71" s="13"/>
      <c r="B71" s="4"/>
      <c r="C71" s="5"/>
      <c r="D71" s="5"/>
      <c r="E71" s="5"/>
      <c r="F71" s="5"/>
      <c r="G71" s="10"/>
      <c r="H71" s="11"/>
      <c r="I71" s="41"/>
      <c r="J71" s="41"/>
      <c r="K71" s="5"/>
    </row>
    <row r="72" spans="1:11">
      <c r="A72" s="13"/>
      <c r="B72" s="4"/>
      <c r="C72" s="5"/>
      <c r="D72" s="5"/>
      <c r="E72" s="5"/>
      <c r="F72" s="5"/>
      <c r="G72" s="10"/>
      <c r="H72" s="11"/>
      <c r="I72" s="41"/>
      <c r="J72" s="41"/>
      <c r="K72" s="5"/>
    </row>
    <row r="73" spans="1:11">
      <c r="A73" s="13"/>
      <c r="B73" s="4"/>
      <c r="C73" s="5"/>
      <c r="D73" s="5"/>
      <c r="E73" s="5"/>
      <c r="F73" s="5"/>
      <c r="G73" s="10"/>
      <c r="H73" s="11"/>
      <c r="I73" s="41"/>
      <c r="J73" s="41"/>
      <c r="K73" s="5"/>
    </row>
    <row r="74" spans="1:11">
      <c r="A74" s="13"/>
      <c r="B74" s="4"/>
      <c r="C74" s="5"/>
      <c r="D74" s="5"/>
      <c r="E74" s="5"/>
      <c r="F74" s="5"/>
      <c r="G74" s="10"/>
      <c r="H74" s="11"/>
      <c r="I74" s="41"/>
      <c r="J74" s="41"/>
      <c r="K74" s="5"/>
    </row>
    <row r="75" spans="1:11">
      <c r="A75" s="13"/>
      <c r="B75" s="4"/>
      <c r="C75" s="5"/>
      <c r="D75" s="5"/>
      <c r="E75" s="5"/>
      <c r="F75" s="5"/>
      <c r="G75" s="10"/>
      <c r="H75" s="11"/>
      <c r="I75" s="41"/>
      <c r="J75" s="41"/>
      <c r="K75" s="5"/>
    </row>
    <row r="76" spans="1:11">
      <c r="A76" s="13"/>
      <c r="B76" s="4"/>
      <c r="C76" s="5"/>
      <c r="D76" s="5"/>
      <c r="E76" s="5"/>
      <c r="F76" s="5"/>
      <c r="G76" s="10"/>
      <c r="H76" s="11"/>
      <c r="I76" s="41"/>
      <c r="J76" s="41"/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2200</v>
      </c>
      <c r="H77" s="20">
        <f>SUM(H5:H76)</f>
        <v>48</v>
      </c>
      <c r="I77" s="21"/>
      <c r="J77" s="22">
        <f>SUM(J5:J76)</f>
        <v>1111000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17.600000000000001</v>
      </c>
      <c r="J81" s="28">
        <f>J77*4%/4</f>
        <v>11110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M143"/>
  <sheetViews>
    <sheetView topLeftCell="B52" workbookViewId="0">
      <selection activeCell="C61" sqref="C6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101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41456</v>
      </c>
      <c r="C5" s="5">
        <v>5553</v>
      </c>
      <c r="D5" s="5">
        <v>45977</v>
      </c>
      <c r="E5" s="5" t="s">
        <v>67</v>
      </c>
      <c r="F5" s="5" t="s">
        <v>77</v>
      </c>
      <c r="G5" s="10">
        <v>800</v>
      </c>
      <c r="H5" s="11">
        <v>16</v>
      </c>
      <c r="I5" s="41">
        <v>505</v>
      </c>
      <c r="J5" s="41">
        <f>G5*I5</f>
        <v>404000</v>
      </c>
      <c r="K5" s="5" t="s">
        <v>103</v>
      </c>
    </row>
    <row r="6" spans="1:11">
      <c r="A6" s="4"/>
      <c r="B6" s="4">
        <v>41457</v>
      </c>
      <c r="C6" s="5">
        <v>5554</v>
      </c>
      <c r="D6" s="5"/>
      <c r="E6" s="5" t="s">
        <v>116</v>
      </c>
      <c r="F6" s="10" t="s">
        <v>117</v>
      </c>
      <c r="G6" s="36">
        <v>126</v>
      </c>
      <c r="H6" s="11">
        <v>3</v>
      </c>
      <c r="I6" s="41">
        <v>505</v>
      </c>
      <c r="J6" s="41">
        <f t="shared" ref="J6:J38" si="0">G6*I6</f>
        <v>63630</v>
      </c>
      <c r="K6" s="5" t="s">
        <v>20</v>
      </c>
    </row>
    <row r="7" spans="1:11">
      <c r="B7" s="4">
        <v>41457</v>
      </c>
      <c r="C7" s="5">
        <v>5555</v>
      </c>
      <c r="D7" s="5">
        <v>45992</v>
      </c>
      <c r="E7" s="5" t="s">
        <v>118</v>
      </c>
      <c r="F7" s="5" t="s">
        <v>119</v>
      </c>
      <c r="G7" s="10">
        <v>80</v>
      </c>
      <c r="H7" s="11">
        <v>4</v>
      </c>
      <c r="I7" s="41">
        <v>505</v>
      </c>
      <c r="J7" s="41">
        <f t="shared" si="0"/>
        <v>40400</v>
      </c>
      <c r="K7" s="5" t="s">
        <v>20</v>
      </c>
    </row>
    <row r="8" spans="1:11">
      <c r="B8" s="4">
        <v>41457</v>
      </c>
      <c r="C8" s="5">
        <v>5556</v>
      </c>
      <c r="D8" s="5">
        <v>45994</v>
      </c>
      <c r="E8" s="5" t="s">
        <v>118</v>
      </c>
      <c r="F8" s="5" t="s">
        <v>119</v>
      </c>
      <c r="G8" s="10">
        <v>40</v>
      </c>
      <c r="H8" s="11">
        <v>2</v>
      </c>
      <c r="I8" s="41">
        <v>505</v>
      </c>
      <c r="J8" s="41">
        <f t="shared" si="0"/>
        <v>20200</v>
      </c>
      <c r="K8" s="5" t="s">
        <v>20</v>
      </c>
    </row>
    <row r="9" spans="1:11">
      <c r="B9" s="4">
        <v>41458</v>
      </c>
      <c r="C9" s="5">
        <v>5557</v>
      </c>
      <c r="D9" s="5">
        <v>45997</v>
      </c>
      <c r="E9" s="5" t="s">
        <v>97</v>
      </c>
      <c r="F9" s="5" t="s">
        <v>120</v>
      </c>
      <c r="G9" s="10">
        <v>360</v>
      </c>
      <c r="H9" s="11">
        <v>6</v>
      </c>
      <c r="I9" s="41">
        <v>505</v>
      </c>
      <c r="J9" s="41">
        <f t="shared" si="0"/>
        <v>181800</v>
      </c>
      <c r="K9" s="5" t="s">
        <v>121</v>
      </c>
    </row>
    <row r="10" spans="1:11">
      <c r="B10" s="4">
        <v>41458</v>
      </c>
      <c r="C10" s="5">
        <v>5558</v>
      </c>
      <c r="D10" s="5">
        <v>46000</v>
      </c>
      <c r="E10" s="5" t="s">
        <v>122</v>
      </c>
      <c r="F10" s="5" t="s">
        <v>123</v>
      </c>
      <c r="G10" s="10">
        <v>80</v>
      </c>
      <c r="H10" s="11">
        <v>2</v>
      </c>
      <c r="I10" s="41">
        <v>505</v>
      </c>
      <c r="J10" s="41">
        <f t="shared" si="0"/>
        <v>40400</v>
      </c>
      <c r="K10" s="5" t="s">
        <v>20</v>
      </c>
    </row>
    <row r="11" spans="1:11">
      <c r="B11" s="4">
        <v>41459</v>
      </c>
      <c r="C11" s="5">
        <v>5559</v>
      </c>
      <c r="D11" s="5">
        <v>46006</v>
      </c>
      <c r="E11" s="5" t="s">
        <v>118</v>
      </c>
      <c r="F11" s="5" t="s">
        <v>119</v>
      </c>
      <c r="G11" s="10">
        <v>55</v>
      </c>
      <c r="H11" s="11">
        <v>3</v>
      </c>
      <c r="I11" s="41">
        <v>505</v>
      </c>
      <c r="J11" s="41">
        <f t="shared" si="0"/>
        <v>27775</v>
      </c>
      <c r="K11" s="5" t="s">
        <v>26</v>
      </c>
    </row>
    <row r="12" spans="1:11">
      <c r="B12" s="4">
        <v>41460</v>
      </c>
      <c r="C12" s="5">
        <v>5560</v>
      </c>
      <c r="D12" s="5">
        <v>46049</v>
      </c>
      <c r="E12" s="5" t="s">
        <v>118</v>
      </c>
      <c r="F12" s="5" t="s">
        <v>124</v>
      </c>
      <c r="G12" s="10">
        <v>210</v>
      </c>
      <c r="H12" s="11">
        <v>6</v>
      </c>
      <c r="I12" s="41">
        <v>505</v>
      </c>
      <c r="J12" s="41">
        <f t="shared" si="0"/>
        <v>106050</v>
      </c>
      <c r="K12" s="5" t="s">
        <v>121</v>
      </c>
    </row>
    <row r="13" spans="1:11">
      <c r="B13" s="4">
        <v>41460</v>
      </c>
      <c r="C13" s="11">
        <v>5561</v>
      </c>
      <c r="D13" s="5">
        <v>46053</v>
      </c>
      <c r="E13" s="5" t="s">
        <v>118</v>
      </c>
      <c r="F13" s="5" t="s">
        <v>119</v>
      </c>
      <c r="G13" s="10">
        <v>20</v>
      </c>
      <c r="H13" s="11">
        <v>1</v>
      </c>
      <c r="I13" s="41">
        <v>505</v>
      </c>
      <c r="J13" s="41">
        <f t="shared" si="0"/>
        <v>10100</v>
      </c>
      <c r="K13" s="5" t="s">
        <v>121</v>
      </c>
    </row>
    <row r="14" spans="1:11">
      <c r="B14" s="4">
        <v>41461</v>
      </c>
      <c r="C14" s="5">
        <v>5562</v>
      </c>
      <c r="D14" s="5">
        <v>46057</v>
      </c>
      <c r="E14" s="5" t="s">
        <v>118</v>
      </c>
      <c r="F14" s="5" t="s">
        <v>124</v>
      </c>
      <c r="G14" s="10">
        <v>70</v>
      </c>
      <c r="H14" s="11">
        <v>2</v>
      </c>
      <c r="I14" s="41">
        <v>505</v>
      </c>
      <c r="J14" s="41">
        <f t="shared" si="0"/>
        <v>35350</v>
      </c>
      <c r="K14" s="5" t="s">
        <v>103</v>
      </c>
    </row>
    <row r="15" spans="1:11">
      <c r="B15" s="4">
        <v>41461</v>
      </c>
      <c r="C15" s="5">
        <v>5563</v>
      </c>
      <c r="D15" s="5">
        <v>46063</v>
      </c>
      <c r="E15" s="5" t="s">
        <v>118</v>
      </c>
      <c r="F15" s="5" t="s">
        <v>119</v>
      </c>
      <c r="G15" s="10">
        <v>40</v>
      </c>
      <c r="H15" s="11">
        <v>2</v>
      </c>
      <c r="I15" s="41">
        <v>505</v>
      </c>
      <c r="J15" s="41">
        <f t="shared" si="0"/>
        <v>20200</v>
      </c>
      <c r="K15" s="5" t="s">
        <v>125</v>
      </c>
    </row>
    <row r="16" spans="1:11">
      <c r="B16" s="4">
        <v>41462</v>
      </c>
      <c r="C16" s="5">
        <v>5564</v>
      </c>
      <c r="D16" s="5">
        <v>46076</v>
      </c>
      <c r="E16" s="5" t="s">
        <v>118</v>
      </c>
      <c r="F16" s="5" t="s">
        <v>119</v>
      </c>
      <c r="G16" s="10">
        <v>90</v>
      </c>
      <c r="H16" s="11">
        <v>5</v>
      </c>
      <c r="I16" s="41">
        <v>505</v>
      </c>
      <c r="J16" s="41">
        <f t="shared" si="0"/>
        <v>45450</v>
      </c>
      <c r="K16" s="5" t="s">
        <v>20</v>
      </c>
    </row>
    <row r="17" spans="1:11">
      <c r="B17" s="4">
        <v>41463</v>
      </c>
      <c r="C17" s="5">
        <v>5565</v>
      </c>
      <c r="D17" s="5">
        <v>46085</v>
      </c>
      <c r="E17" s="5" t="s">
        <v>67</v>
      </c>
      <c r="F17" s="5" t="s">
        <v>77</v>
      </c>
      <c r="G17" s="10">
        <v>110</v>
      </c>
      <c r="H17" s="11">
        <v>2</v>
      </c>
      <c r="I17" s="41">
        <v>505</v>
      </c>
      <c r="J17" s="41">
        <f t="shared" si="0"/>
        <v>55550</v>
      </c>
      <c r="K17" s="5" t="s">
        <v>20</v>
      </c>
    </row>
    <row r="18" spans="1:11">
      <c r="B18" s="4">
        <v>41463</v>
      </c>
      <c r="C18" s="5">
        <v>5566</v>
      </c>
      <c r="D18" s="5">
        <v>46083</v>
      </c>
      <c r="E18" s="5" t="s">
        <v>97</v>
      </c>
      <c r="F18" s="5" t="s">
        <v>126</v>
      </c>
      <c r="G18" s="10">
        <v>400</v>
      </c>
      <c r="H18" s="11">
        <v>2</v>
      </c>
      <c r="I18" s="41">
        <v>505</v>
      </c>
      <c r="J18" s="41">
        <f t="shared" si="0"/>
        <v>202000</v>
      </c>
      <c r="K18" s="5" t="s">
        <v>20</v>
      </c>
    </row>
    <row r="19" spans="1:11">
      <c r="B19" s="4">
        <v>41464</v>
      </c>
      <c r="C19" s="5">
        <v>5567</v>
      </c>
      <c r="D19" s="5">
        <v>46100</v>
      </c>
      <c r="E19" s="5" t="s">
        <v>97</v>
      </c>
      <c r="F19" s="5" t="s">
        <v>127</v>
      </c>
      <c r="G19" s="10">
        <v>94</v>
      </c>
      <c r="H19" s="11">
        <v>2</v>
      </c>
      <c r="I19" s="41">
        <v>505</v>
      </c>
      <c r="J19" s="41">
        <f t="shared" si="0"/>
        <v>47470</v>
      </c>
      <c r="K19" s="5" t="s">
        <v>121</v>
      </c>
    </row>
    <row r="20" spans="1:11">
      <c r="B20" s="4">
        <v>41464</v>
      </c>
      <c r="C20" s="5">
        <v>5568</v>
      </c>
      <c r="D20" s="5">
        <v>46100</v>
      </c>
      <c r="E20" s="5" t="s">
        <v>67</v>
      </c>
      <c r="F20" s="5" t="s">
        <v>77</v>
      </c>
      <c r="G20" s="10">
        <v>100</v>
      </c>
      <c r="H20" s="11">
        <v>2</v>
      </c>
      <c r="I20" s="41">
        <v>505</v>
      </c>
      <c r="J20" s="41">
        <f t="shared" si="0"/>
        <v>50500</v>
      </c>
      <c r="K20" s="5" t="s">
        <v>121</v>
      </c>
    </row>
    <row r="21" spans="1:11">
      <c r="B21" s="4">
        <v>41464</v>
      </c>
      <c r="C21" s="5">
        <v>5569</v>
      </c>
      <c r="D21" s="5">
        <v>46101</v>
      </c>
      <c r="E21" s="5" t="s">
        <v>118</v>
      </c>
      <c r="F21" s="5" t="s">
        <v>119</v>
      </c>
      <c r="G21" s="10">
        <v>40</v>
      </c>
      <c r="H21" s="11">
        <v>2</v>
      </c>
      <c r="I21" s="41">
        <v>505</v>
      </c>
      <c r="J21" s="41">
        <f t="shared" si="0"/>
        <v>20200</v>
      </c>
      <c r="K21" s="5" t="s">
        <v>121</v>
      </c>
    </row>
    <row r="22" spans="1:11">
      <c r="B22" s="4">
        <v>41467</v>
      </c>
      <c r="C22" s="5">
        <v>5570</v>
      </c>
      <c r="D22" s="5">
        <v>46171</v>
      </c>
      <c r="E22" s="5" t="s">
        <v>128</v>
      </c>
      <c r="F22" s="5" t="s">
        <v>43</v>
      </c>
      <c r="G22" s="10">
        <v>270</v>
      </c>
      <c r="H22" s="11">
        <v>2</v>
      </c>
      <c r="I22" s="41">
        <v>505</v>
      </c>
      <c r="J22" s="41">
        <f t="shared" si="0"/>
        <v>136350</v>
      </c>
      <c r="K22" s="5" t="s">
        <v>28</v>
      </c>
    </row>
    <row r="23" spans="1:11">
      <c r="B23" s="4">
        <v>41468</v>
      </c>
      <c r="C23" s="5">
        <v>5571</v>
      </c>
      <c r="D23" s="5"/>
      <c r="E23" s="5" t="s">
        <v>118</v>
      </c>
      <c r="F23" s="5" t="s">
        <v>129</v>
      </c>
      <c r="G23" s="10"/>
      <c r="H23" s="11">
        <v>4</v>
      </c>
      <c r="I23" s="41">
        <v>505</v>
      </c>
      <c r="J23" s="41">
        <f t="shared" si="0"/>
        <v>0</v>
      </c>
      <c r="K23" s="5" t="s">
        <v>121</v>
      </c>
    </row>
    <row r="24" spans="1:11">
      <c r="B24" s="30"/>
      <c r="C24" s="31">
        <v>5572</v>
      </c>
      <c r="D24" s="31"/>
      <c r="E24" s="31"/>
      <c r="F24" s="31" t="s">
        <v>21</v>
      </c>
      <c r="G24" s="32"/>
      <c r="H24" s="33"/>
      <c r="I24" s="34">
        <v>505</v>
      </c>
      <c r="J24" s="34">
        <f t="shared" si="0"/>
        <v>0</v>
      </c>
      <c r="K24" s="31"/>
    </row>
    <row r="25" spans="1:11">
      <c r="B25" s="4">
        <v>41468</v>
      </c>
      <c r="C25" s="5">
        <v>5573</v>
      </c>
      <c r="D25" s="5">
        <v>46181</v>
      </c>
      <c r="E25" s="5" t="s">
        <v>128</v>
      </c>
      <c r="F25" s="5" t="s">
        <v>130</v>
      </c>
      <c r="G25" s="10">
        <v>255</v>
      </c>
      <c r="H25" s="11">
        <v>3</v>
      </c>
      <c r="I25" s="41">
        <v>505</v>
      </c>
      <c r="J25" s="41">
        <f t="shared" si="0"/>
        <v>128775</v>
      </c>
      <c r="K25" s="5" t="s">
        <v>103</v>
      </c>
    </row>
    <row r="26" spans="1:11">
      <c r="B26" s="4">
        <v>41469</v>
      </c>
      <c r="C26" s="5">
        <v>5574</v>
      </c>
      <c r="D26" s="5">
        <v>46184</v>
      </c>
      <c r="E26" s="5" t="s">
        <v>80</v>
      </c>
      <c r="F26" s="5" t="s">
        <v>131</v>
      </c>
      <c r="G26" s="10">
        <v>154</v>
      </c>
      <c r="H26" s="11">
        <v>2</v>
      </c>
      <c r="I26" s="41">
        <v>505</v>
      </c>
      <c r="J26" s="41">
        <f t="shared" si="0"/>
        <v>77770</v>
      </c>
      <c r="K26" s="5" t="s">
        <v>121</v>
      </c>
    </row>
    <row r="27" spans="1:11">
      <c r="B27" s="4">
        <v>41472</v>
      </c>
      <c r="C27" s="5">
        <v>5575</v>
      </c>
      <c r="D27" s="5"/>
      <c r="E27" s="5" t="s">
        <v>116</v>
      </c>
      <c r="F27" s="5" t="s">
        <v>132</v>
      </c>
      <c r="G27" s="10">
        <v>146</v>
      </c>
      <c r="H27" s="11">
        <v>2</v>
      </c>
      <c r="I27" s="41">
        <v>505</v>
      </c>
      <c r="J27" s="41">
        <f t="shared" si="0"/>
        <v>73730</v>
      </c>
      <c r="K27" s="5" t="s">
        <v>121</v>
      </c>
    </row>
    <row r="28" spans="1:11">
      <c r="B28" s="4">
        <v>41472</v>
      </c>
      <c r="C28" s="5">
        <v>5576</v>
      </c>
      <c r="D28" s="5">
        <v>46212</v>
      </c>
      <c r="E28" s="5" t="s">
        <v>118</v>
      </c>
      <c r="F28" s="12" t="s">
        <v>119</v>
      </c>
      <c r="G28" s="10">
        <v>55</v>
      </c>
      <c r="H28" s="11">
        <v>3</v>
      </c>
      <c r="I28" s="41">
        <v>505</v>
      </c>
      <c r="J28" s="41">
        <f t="shared" si="0"/>
        <v>27775</v>
      </c>
      <c r="K28" s="5" t="s">
        <v>103</v>
      </c>
    </row>
    <row r="29" spans="1:11">
      <c r="A29" s="13"/>
      <c r="B29" s="4">
        <v>41474</v>
      </c>
      <c r="C29" s="5">
        <v>5577</v>
      </c>
      <c r="D29" s="5"/>
      <c r="E29" s="5" t="s">
        <v>116</v>
      </c>
      <c r="F29" s="5" t="s">
        <v>117</v>
      </c>
      <c r="G29" s="10">
        <v>53</v>
      </c>
      <c r="H29" s="5">
        <v>1</v>
      </c>
      <c r="I29" s="41">
        <v>505</v>
      </c>
      <c r="J29" s="41">
        <f t="shared" si="0"/>
        <v>26765</v>
      </c>
      <c r="K29" s="5" t="s">
        <v>26</v>
      </c>
    </row>
    <row r="30" spans="1:11">
      <c r="A30" s="13"/>
      <c r="B30" s="4">
        <v>41474</v>
      </c>
      <c r="C30" s="5">
        <v>5578</v>
      </c>
      <c r="D30" s="5">
        <v>46219</v>
      </c>
      <c r="E30" s="5" t="s">
        <v>97</v>
      </c>
      <c r="F30" s="5" t="s">
        <v>127</v>
      </c>
      <c r="G30" s="10">
        <v>52</v>
      </c>
      <c r="H30" s="5">
        <v>1</v>
      </c>
      <c r="I30" s="41">
        <v>505</v>
      </c>
      <c r="J30" s="41">
        <f t="shared" si="0"/>
        <v>26260</v>
      </c>
      <c r="K30" s="5" t="s">
        <v>26</v>
      </c>
    </row>
    <row r="31" spans="1:11">
      <c r="A31" s="13"/>
      <c r="B31" s="4">
        <v>41473</v>
      </c>
      <c r="C31" s="5">
        <v>5579</v>
      </c>
      <c r="D31" s="5">
        <v>46221</v>
      </c>
      <c r="E31" s="5" t="s">
        <v>97</v>
      </c>
      <c r="F31" s="5" t="s">
        <v>133</v>
      </c>
      <c r="G31" s="10">
        <v>110</v>
      </c>
      <c r="H31" s="5">
        <v>2</v>
      </c>
      <c r="I31" s="41">
        <v>505</v>
      </c>
      <c r="J31" s="41">
        <f t="shared" si="0"/>
        <v>55550</v>
      </c>
      <c r="K31" s="5" t="s">
        <v>103</v>
      </c>
    </row>
    <row r="32" spans="1:11">
      <c r="A32" s="13"/>
      <c r="B32" s="4">
        <v>41473</v>
      </c>
      <c r="C32" s="5">
        <v>5580</v>
      </c>
      <c r="D32" s="5">
        <v>46230</v>
      </c>
      <c r="E32" s="5" t="s">
        <v>128</v>
      </c>
      <c r="F32" s="5" t="s">
        <v>130</v>
      </c>
      <c r="G32" s="10">
        <v>170</v>
      </c>
      <c r="H32" s="5">
        <v>2</v>
      </c>
      <c r="I32" s="41">
        <v>505</v>
      </c>
      <c r="J32" s="41">
        <f t="shared" si="0"/>
        <v>85850</v>
      </c>
      <c r="K32" s="5" t="s">
        <v>20</v>
      </c>
    </row>
    <row r="33" spans="1:11">
      <c r="A33" s="13"/>
      <c r="B33" s="4">
        <v>41473</v>
      </c>
      <c r="C33" s="5">
        <v>5581</v>
      </c>
      <c r="D33" s="5">
        <v>46231</v>
      </c>
      <c r="E33" s="5" t="s">
        <v>128</v>
      </c>
      <c r="F33" s="5" t="s">
        <v>130</v>
      </c>
      <c r="G33" s="10">
        <v>320</v>
      </c>
      <c r="H33" s="5">
        <v>4</v>
      </c>
      <c r="I33" s="41">
        <v>505</v>
      </c>
      <c r="J33" s="41">
        <f t="shared" si="0"/>
        <v>161600</v>
      </c>
      <c r="K33" s="5" t="s">
        <v>20</v>
      </c>
    </row>
    <row r="34" spans="1:11">
      <c r="A34" s="13"/>
      <c r="B34" s="4">
        <v>41474</v>
      </c>
      <c r="C34" s="5">
        <v>5582</v>
      </c>
      <c r="D34" s="5">
        <v>46232</v>
      </c>
      <c r="E34" s="5" t="s">
        <v>128</v>
      </c>
      <c r="F34" s="5" t="s">
        <v>134</v>
      </c>
      <c r="G34" s="10">
        <v>180</v>
      </c>
      <c r="H34" s="5">
        <v>2</v>
      </c>
      <c r="I34" s="41">
        <v>505</v>
      </c>
      <c r="J34" s="41">
        <f t="shared" si="0"/>
        <v>90900</v>
      </c>
      <c r="K34" s="5" t="s">
        <v>125</v>
      </c>
    </row>
    <row r="35" spans="1:11">
      <c r="A35" s="13"/>
      <c r="B35" s="4">
        <v>41474</v>
      </c>
      <c r="C35" s="5">
        <v>5583</v>
      </c>
      <c r="D35" s="5">
        <v>46233</v>
      </c>
      <c r="E35" s="5" t="s">
        <v>128</v>
      </c>
      <c r="F35" s="5" t="s">
        <v>130</v>
      </c>
      <c r="G35" s="10">
        <v>170</v>
      </c>
      <c r="H35" s="5">
        <v>2</v>
      </c>
      <c r="I35" s="41">
        <v>505</v>
      </c>
      <c r="J35" s="41">
        <f t="shared" si="0"/>
        <v>85850</v>
      </c>
      <c r="K35" s="5" t="s">
        <v>125</v>
      </c>
    </row>
    <row r="36" spans="1:11">
      <c r="A36" s="13"/>
      <c r="B36" s="4">
        <v>41474</v>
      </c>
      <c r="C36" s="5">
        <v>5584</v>
      </c>
      <c r="D36" s="5">
        <v>46243</v>
      </c>
      <c r="E36" s="5" t="s">
        <v>118</v>
      </c>
      <c r="F36" s="5" t="s">
        <v>119</v>
      </c>
      <c r="G36" s="10">
        <v>40</v>
      </c>
      <c r="H36" s="11">
        <v>2</v>
      </c>
      <c r="I36" s="41">
        <v>505</v>
      </c>
      <c r="J36" s="41">
        <f t="shared" si="0"/>
        <v>20200</v>
      </c>
      <c r="K36" s="5" t="s">
        <v>121</v>
      </c>
    </row>
    <row r="37" spans="1:11">
      <c r="A37" s="13"/>
      <c r="B37" s="4">
        <v>41474</v>
      </c>
      <c r="C37" s="5">
        <v>5585</v>
      </c>
      <c r="D37" s="5">
        <v>46244</v>
      </c>
      <c r="E37" s="5" t="s">
        <v>118</v>
      </c>
      <c r="F37" s="5" t="s">
        <v>119</v>
      </c>
      <c r="G37" s="10">
        <v>80</v>
      </c>
      <c r="H37" s="11">
        <v>4</v>
      </c>
      <c r="I37" s="41">
        <v>505</v>
      </c>
      <c r="J37" s="41">
        <f t="shared" si="0"/>
        <v>40400</v>
      </c>
      <c r="K37" s="5" t="s">
        <v>121</v>
      </c>
    </row>
    <row r="38" spans="1:11">
      <c r="A38" s="13"/>
      <c r="B38" s="4">
        <v>41475</v>
      </c>
      <c r="C38" s="5">
        <v>5586</v>
      </c>
      <c r="D38" s="5">
        <v>46247</v>
      </c>
      <c r="E38" s="5" t="s">
        <v>18</v>
      </c>
      <c r="F38" s="5" t="s">
        <v>19</v>
      </c>
      <c r="G38" s="10">
        <v>50</v>
      </c>
      <c r="H38" s="11">
        <v>2</v>
      </c>
      <c r="I38" s="41">
        <v>505</v>
      </c>
      <c r="J38" s="41">
        <f t="shared" si="0"/>
        <v>25250</v>
      </c>
      <c r="K38" s="5" t="s">
        <v>121</v>
      </c>
    </row>
    <row r="39" spans="1:11">
      <c r="A39" s="13"/>
      <c r="B39" s="4">
        <v>41475</v>
      </c>
      <c r="C39" s="5">
        <v>5587</v>
      </c>
      <c r="D39" s="5"/>
      <c r="E39" s="5" t="s">
        <v>118</v>
      </c>
      <c r="F39" s="5" t="s">
        <v>129</v>
      </c>
      <c r="G39" s="10"/>
      <c r="H39" s="11">
        <v>2</v>
      </c>
      <c r="I39" s="41">
        <v>505</v>
      </c>
      <c r="J39" s="41">
        <f>J78</f>
        <v>0</v>
      </c>
      <c r="K39" s="5" t="s">
        <v>121</v>
      </c>
    </row>
    <row r="40" spans="1:11">
      <c r="A40" s="13"/>
      <c r="B40" s="4">
        <v>41475</v>
      </c>
      <c r="C40" s="5">
        <v>5588</v>
      </c>
      <c r="D40" s="5">
        <v>46251</v>
      </c>
      <c r="E40" s="5" t="s">
        <v>18</v>
      </c>
      <c r="F40" s="5" t="s">
        <v>19</v>
      </c>
      <c r="G40" s="10">
        <v>50</v>
      </c>
      <c r="H40" s="11">
        <v>2</v>
      </c>
      <c r="I40" s="41">
        <v>505</v>
      </c>
      <c r="J40" s="41">
        <f t="shared" ref="J40" si="1">G40*I40</f>
        <v>25250</v>
      </c>
      <c r="K40" s="5" t="s">
        <v>121</v>
      </c>
    </row>
    <row r="41" spans="1:11">
      <c r="A41" s="13"/>
      <c r="B41" s="4">
        <v>41475</v>
      </c>
      <c r="C41" s="5">
        <v>5589</v>
      </c>
      <c r="D41" s="5"/>
      <c r="E41" s="5" t="s">
        <v>118</v>
      </c>
      <c r="F41" s="5" t="s">
        <v>135</v>
      </c>
      <c r="G41" s="10"/>
      <c r="H41" s="11">
        <v>2</v>
      </c>
      <c r="I41" s="41">
        <v>505</v>
      </c>
      <c r="J41" s="41">
        <v>0</v>
      </c>
      <c r="K41" s="5" t="s">
        <v>28</v>
      </c>
    </row>
    <row r="42" spans="1:11">
      <c r="A42" s="13"/>
      <c r="B42" s="4">
        <v>41476</v>
      </c>
      <c r="C42" s="5">
        <v>5590</v>
      </c>
      <c r="D42" s="5"/>
      <c r="E42" s="5" t="s">
        <v>118</v>
      </c>
      <c r="F42" s="5" t="s">
        <v>129</v>
      </c>
      <c r="G42" s="10"/>
      <c r="H42" s="11">
        <v>2</v>
      </c>
      <c r="I42" s="41">
        <v>505</v>
      </c>
      <c r="J42" s="41">
        <v>0</v>
      </c>
      <c r="K42" s="5" t="s">
        <v>103</v>
      </c>
    </row>
    <row r="43" spans="1:11">
      <c r="A43" s="13"/>
      <c r="B43" s="4">
        <v>41476</v>
      </c>
      <c r="C43" s="5">
        <v>5591</v>
      </c>
      <c r="D43" s="5">
        <v>46261</v>
      </c>
      <c r="E43" s="5" t="s">
        <v>97</v>
      </c>
      <c r="F43" s="5" t="s">
        <v>136</v>
      </c>
      <c r="G43" s="10">
        <v>243</v>
      </c>
      <c r="H43" s="11">
        <v>3</v>
      </c>
      <c r="I43" s="41">
        <v>505</v>
      </c>
      <c r="J43" s="41">
        <v>122715</v>
      </c>
      <c r="K43" s="5" t="s">
        <v>103</v>
      </c>
    </row>
    <row r="44" spans="1:11">
      <c r="A44" s="13"/>
      <c r="B44" s="4">
        <v>41477</v>
      </c>
      <c r="C44" s="5">
        <v>5592</v>
      </c>
      <c r="D44" s="5">
        <v>46269</v>
      </c>
      <c r="E44" s="5" t="s">
        <v>80</v>
      </c>
      <c r="F44" s="5" t="s">
        <v>137</v>
      </c>
      <c r="G44" s="10">
        <v>248</v>
      </c>
      <c r="H44" s="11">
        <v>5</v>
      </c>
      <c r="I44" s="41">
        <v>505</v>
      </c>
      <c r="J44" s="41">
        <f t="shared" ref="J44" si="2">G44*I44</f>
        <v>125240</v>
      </c>
      <c r="K44" s="5" t="s">
        <v>28</v>
      </c>
    </row>
    <row r="45" spans="1:11">
      <c r="A45" s="13"/>
      <c r="B45" s="30"/>
      <c r="C45" s="31">
        <v>5593</v>
      </c>
      <c r="D45" s="31"/>
      <c r="E45" s="31" t="s">
        <v>21</v>
      </c>
      <c r="F45" s="31" t="s">
        <v>21</v>
      </c>
      <c r="G45" s="32"/>
      <c r="H45" s="33"/>
      <c r="I45" s="34"/>
      <c r="J45" s="34"/>
      <c r="K45" s="31"/>
    </row>
    <row r="46" spans="1:11">
      <c r="A46" s="13"/>
      <c r="B46" s="4">
        <v>41477</v>
      </c>
      <c r="C46" s="5">
        <v>5594</v>
      </c>
      <c r="D46" s="5">
        <v>46275</v>
      </c>
      <c r="E46" s="5" t="s">
        <v>97</v>
      </c>
      <c r="F46" s="5" t="s">
        <v>22</v>
      </c>
      <c r="G46" s="10">
        <v>345</v>
      </c>
      <c r="H46" s="11">
        <v>3</v>
      </c>
      <c r="I46" s="41">
        <v>505</v>
      </c>
      <c r="J46" s="41">
        <v>174225</v>
      </c>
      <c r="K46" s="5" t="s">
        <v>20</v>
      </c>
    </row>
    <row r="47" spans="1:11">
      <c r="A47" s="13"/>
      <c r="B47" s="4">
        <v>41477</v>
      </c>
      <c r="C47" s="5">
        <v>5595</v>
      </c>
      <c r="D47" s="5">
        <v>46276</v>
      </c>
      <c r="E47" s="5" t="s">
        <v>97</v>
      </c>
      <c r="F47" s="5" t="s">
        <v>138</v>
      </c>
      <c r="G47" s="10">
        <v>110</v>
      </c>
      <c r="H47" s="11">
        <v>2</v>
      </c>
      <c r="I47" s="41">
        <v>505</v>
      </c>
      <c r="J47" s="41">
        <v>55550</v>
      </c>
      <c r="K47" s="5" t="s">
        <v>20</v>
      </c>
    </row>
    <row r="48" spans="1:11">
      <c r="A48" s="13"/>
      <c r="B48" s="4">
        <v>41480</v>
      </c>
      <c r="C48" s="5">
        <v>5596</v>
      </c>
      <c r="D48" s="5">
        <v>46286</v>
      </c>
      <c r="E48" s="5" t="s">
        <v>18</v>
      </c>
      <c r="F48" s="5" t="s">
        <v>19</v>
      </c>
      <c r="G48" s="10">
        <v>50</v>
      </c>
      <c r="H48" s="11">
        <v>2</v>
      </c>
      <c r="I48" s="41">
        <v>505</v>
      </c>
      <c r="J48" s="41">
        <v>25250</v>
      </c>
      <c r="K48" s="5" t="s">
        <v>26</v>
      </c>
    </row>
    <row r="49" spans="1:11">
      <c r="A49" s="13"/>
      <c r="B49" s="4">
        <v>41478</v>
      </c>
      <c r="C49" s="5">
        <v>5597</v>
      </c>
      <c r="D49" s="5">
        <v>46295</v>
      </c>
      <c r="E49" s="5" t="s">
        <v>18</v>
      </c>
      <c r="F49" s="5" t="s">
        <v>19</v>
      </c>
      <c r="G49" s="10">
        <v>125</v>
      </c>
      <c r="H49" s="11">
        <v>5</v>
      </c>
      <c r="I49" s="41">
        <v>505</v>
      </c>
      <c r="J49" s="41">
        <v>63125</v>
      </c>
      <c r="K49" s="5" t="s">
        <v>28</v>
      </c>
    </row>
    <row r="50" spans="1:11">
      <c r="A50" s="13"/>
      <c r="B50" s="4">
        <v>41481</v>
      </c>
      <c r="C50" s="5">
        <v>5598</v>
      </c>
      <c r="D50" s="5">
        <v>46342</v>
      </c>
      <c r="E50" s="5" t="s">
        <v>97</v>
      </c>
      <c r="F50" s="5" t="s">
        <v>115</v>
      </c>
      <c r="G50" s="10">
        <v>338</v>
      </c>
      <c r="H50" s="11">
        <v>2</v>
      </c>
      <c r="I50" s="41">
        <v>505</v>
      </c>
      <c r="J50" s="41">
        <v>170690</v>
      </c>
      <c r="K50" s="5" t="s">
        <v>103</v>
      </c>
    </row>
    <row r="51" spans="1:11">
      <c r="A51" s="13"/>
      <c r="B51" s="4">
        <v>41481</v>
      </c>
      <c r="C51" s="5">
        <v>5599</v>
      </c>
      <c r="D51" s="5"/>
      <c r="E51" s="5" t="s">
        <v>116</v>
      </c>
      <c r="F51" s="5" t="s">
        <v>139</v>
      </c>
      <c r="G51" s="10"/>
      <c r="H51" s="11"/>
      <c r="I51" s="41"/>
      <c r="J51" s="41"/>
      <c r="K51" s="5"/>
    </row>
    <row r="52" spans="1:11">
      <c r="A52" s="13"/>
      <c r="B52" s="4">
        <v>41482</v>
      </c>
      <c r="C52" s="5">
        <v>5600</v>
      </c>
      <c r="D52" s="5">
        <v>46350</v>
      </c>
      <c r="E52" s="5" t="s">
        <v>48</v>
      </c>
      <c r="F52" s="5" t="s">
        <v>140</v>
      </c>
      <c r="G52" s="10">
        <v>170</v>
      </c>
      <c r="H52" s="11">
        <v>2</v>
      </c>
      <c r="I52" s="41">
        <v>505</v>
      </c>
      <c r="J52" s="41">
        <v>85850</v>
      </c>
      <c r="K52" s="5" t="s">
        <v>121</v>
      </c>
    </row>
    <row r="53" spans="1:11">
      <c r="A53" s="13"/>
      <c r="B53" s="4">
        <v>41483</v>
      </c>
      <c r="C53" s="5">
        <v>5601</v>
      </c>
      <c r="D53" s="5">
        <v>46354</v>
      </c>
      <c r="E53" s="5" t="s">
        <v>97</v>
      </c>
      <c r="F53" s="5" t="s">
        <v>141</v>
      </c>
      <c r="G53" s="10">
        <v>338</v>
      </c>
      <c r="H53" s="11">
        <v>2</v>
      </c>
      <c r="I53" s="41">
        <v>505</v>
      </c>
      <c r="J53" s="41">
        <v>170690</v>
      </c>
      <c r="K53" s="5" t="s">
        <v>121</v>
      </c>
    </row>
    <row r="54" spans="1:11">
      <c r="A54" s="13"/>
      <c r="B54" s="4">
        <v>41484</v>
      </c>
      <c r="C54" s="5">
        <v>5602</v>
      </c>
      <c r="D54" s="5"/>
      <c r="E54" s="5" t="s">
        <v>118</v>
      </c>
      <c r="F54" s="5" t="s">
        <v>142</v>
      </c>
      <c r="G54" s="10"/>
      <c r="H54" s="11"/>
      <c r="I54" s="41"/>
      <c r="J54" s="41"/>
      <c r="K54" s="5"/>
    </row>
    <row r="55" spans="1:11">
      <c r="A55" s="13"/>
      <c r="B55" s="4">
        <v>41484</v>
      </c>
      <c r="C55" s="5">
        <v>5603</v>
      </c>
      <c r="D55" s="5">
        <v>46363</v>
      </c>
      <c r="E55" s="5" t="s">
        <v>128</v>
      </c>
      <c r="F55" s="5" t="s">
        <v>143</v>
      </c>
      <c r="G55" s="10">
        <v>180</v>
      </c>
      <c r="H55" s="11">
        <v>2</v>
      </c>
      <c r="I55" s="41">
        <v>505</v>
      </c>
      <c r="J55" s="41">
        <v>90900</v>
      </c>
      <c r="K55" s="5" t="s">
        <v>20</v>
      </c>
    </row>
    <row r="56" spans="1:11">
      <c r="A56" s="13"/>
      <c r="B56" s="4">
        <v>41485</v>
      </c>
      <c r="C56" s="5">
        <v>5604</v>
      </c>
      <c r="D56" s="5"/>
      <c r="E56" s="5" t="s">
        <v>118</v>
      </c>
      <c r="F56" s="5" t="s">
        <v>142</v>
      </c>
      <c r="G56" s="10"/>
      <c r="H56" s="11"/>
      <c r="I56" s="41"/>
      <c r="J56" s="41"/>
      <c r="K56" s="5"/>
    </row>
    <row r="57" spans="1:11">
      <c r="A57" s="13"/>
      <c r="B57" s="4">
        <v>41485</v>
      </c>
      <c r="C57" s="5">
        <v>5605</v>
      </c>
      <c r="D57" s="5">
        <v>46382</v>
      </c>
      <c r="E57" s="5" t="s">
        <v>118</v>
      </c>
      <c r="F57" s="5" t="s">
        <v>144</v>
      </c>
      <c r="G57" s="10">
        <v>20</v>
      </c>
      <c r="H57" s="11">
        <v>1</v>
      </c>
      <c r="I57" s="41">
        <v>505</v>
      </c>
      <c r="J57" s="41">
        <v>10100</v>
      </c>
      <c r="K57" s="5" t="s">
        <v>26</v>
      </c>
    </row>
    <row r="58" spans="1:11">
      <c r="A58" s="13"/>
      <c r="B58" s="4">
        <v>41485</v>
      </c>
      <c r="C58" s="5">
        <v>5606</v>
      </c>
      <c r="D58" s="5">
        <v>46383</v>
      </c>
      <c r="E58" s="5" t="s">
        <v>128</v>
      </c>
      <c r="F58" s="5" t="s">
        <v>143</v>
      </c>
      <c r="G58" s="10">
        <v>270</v>
      </c>
      <c r="H58" s="11">
        <v>3</v>
      </c>
      <c r="I58" s="41">
        <v>505</v>
      </c>
      <c r="J58" s="41">
        <v>136350</v>
      </c>
      <c r="K58" s="5" t="s">
        <v>121</v>
      </c>
    </row>
    <row r="59" spans="1:11">
      <c r="A59" s="13"/>
      <c r="B59" s="4">
        <v>41485</v>
      </c>
      <c r="C59" s="5">
        <v>5607</v>
      </c>
      <c r="D59" s="5">
        <v>46385</v>
      </c>
      <c r="E59" s="5" t="s">
        <v>97</v>
      </c>
      <c r="F59" s="5" t="s">
        <v>145</v>
      </c>
      <c r="G59" s="10">
        <v>100</v>
      </c>
      <c r="H59" s="11">
        <v>2</v>
      </c>
      <c r="I59" s="41">
        <v>505</v>
      </c>
      <c r="J59" s="41">
        <v>50500</v>
      </c>
      <c r="K59" s="5" t="s">
        <v>20</v>
      </c>
    </row>
    <row r="60" spans="1:11">
      <c r="A60" s="13"/>
      <c r="B60" s="4">
        <v>41485</v>
      </c>
      <c r="C60" s="5">
        <v>5608</v>
      </c>
      <c r="D60" s="5">
        <v>46391</v>
      </c>
      <c r="E60" s="5" t="s">
        <v>97</v>
      </c>
      <c r="F60" s="5" t="s">
        <v>15</v>
      </c>
      <c r="G60" s="10">
        <v>189</v>
      </c>
      <c r="H60" s="11">
        <v>3</v>
      </c>
      <c r="I60" s="41">
        <v>505</v>
      </c>
      <c r="J60" s="41">
        <v>95445</v>
      </c>
      <c r="K60" s="5" t="s">
        <v>20</v>
      </c>
    </row>
    <row r="61" spans="1:11">
      <c r="A61" s="13"/>
      <c r="B61" s="4">
        <v>41486</v>
      </c>
      <c r="C61" s="5">
        <v>5609</v>
      </c>
      <c r="D61" s="5">
        <v>46399</v>
      </c>
      <c r="E61" s="5" t="s">
        <v>128</v>
      </c>
      <c r="F61" s="5" t="s">
        <v>130</v>
      </c>
      <c r="G61" s="10">
        <v>170</v>
      </c>
      <c r="H61" s="11">
        <v>2</v>
      </c>
      <c r="I61" s="41">
        <v>505</v>
      </c>
      <c r="J61" s="41">
        <v>85850</v>
      </c>
      <c r="K61" s="5" t="s">
        <v>20</v>
      </c>
    </row>
    <row r="62" spans="1:11">
      <c r="A62" s="13"/>
      <c r="B62" s="4"/>
      <c r="C62" s="5"/>
      <c r="D62" s="5"/>
      <c r="E62" s="5"/>
      <c r="F62" s="5"/>
      <c r="G62" s="10"/>
      <c r="H62" s="11"/>
      <c r="I62" s="41"/>
      <c r="J62" s="41"/>
      <c r="K62" s="5"/>
    </row>
    <row r="63" spans="1:11">
      <c r="A63" s="13"/>
      <c r="B63" s="4"/>
      <c r="C63" s="5"/>
      <c r="D63" s="5"/>
      <c r="E63" s="5"/>
      <c r="F63" s="5"/>
      <c r="G63" s="10"/>
      <c r="H63" s="11"/>
      <c r="I63" s="41"/>
      <c r="J63" s="41"/>
      <c r="K63" s="5"/>
    </row>
    <row r="64" spans="1:11">
      <c r="A64" s="13"/>
      <c r="B64" s="4"/>
      <c r="C64" s="5"/>
      <c r="D64" s="5"/>
      <c r="E64" s="5"/>
      <c r="F64" s="5"/>
      <c r="G64" s="10"/>
      <c r="H64" s="11"/>
      <c r="I64" s="41"/>
      <c r="J64" s="41"/>
      <c r="K64" s="5"/>
    </row>
    <row r="65" spans="1:11">
      <c r="A65" s="13"/>
      <c r="B65" s="4"/>
      <c r="C65" s="5"/>
      <c r="D65" s="5"/>
      <c r="E65" s="5"/>
      <c r="F65" s="5"/>
      <c r="G65" s="10"/>
      <c r="H65" s="11"/>
      <c r="I65" s="41"/>
      <c r="J65" s="41"/>
      <c r="K65" s="5"/>
    </row>
    <row r="66" spans="1:11">
      <c r="A66" s="13"/>
      <c r="B66" s="4"/>
      <c r="C66" s="5"/>
      <c r="D66" s="5"/>
      <c r="E66" s="5"/>
      <c r="F66" s="5"/>
      <c r="G66" s="10"/>
      <c r="H66" s="11"/>
      <c r="I66" s="41"/>
      <c r="J66" s="41"/>
      <c r="K66" s="5"/>
    </row>
    <row r="67" spans="1:11">
      <c r="A67" s="13"/>
      <c r="B67" s="4"/>
      <c r="C67" s="5"/>
      <c r="D67" s="5"/>
      <c r="E67" s="5"/>
      <c r="F67" s="5"/>
      <c r="G67" s="10"/>
      <c r="H67" s="11"/>
      <c r="I67" s="41"/>
      <c r="J67" s="41"/>
      <c r="K67" s="5"/>
    </row>
    <row r="68" spans="1:11">
      <c r="A68" s="13"/>
      <c r="B68" s="4"/>
      <c r="C68" s="5"/>
      <c r="D68" s="5"/>
      <c r="E68" s="5"/>
      <c r="F68" s="5"/>
      <c r="G68" s="10"/>
      <c r="H68" s="11"/>
      <c r="I68" s="41"/>
      <c r="J68" s="41"/>
      <c r="K68" s="5"/>
    </row>
    <row r="69" spans="1:11">
      <c r="A69" s="13"/>
      <c r="B69" s="4"/>
      <c r="C69" s="5"/>
      <c r="D69" s="5"/>
      <c r="E69" s="5"/>
      <c r="F69" s="5"/>
      <c r="G69" s="10"/>
      <c r="H69" s="11"/>
      <c r="I69" s="41"/>
      <c r="J69" s="41"/>
      <c r="K69" s="5"/>
    </row>
    <row r="70" spans="1:11">
      <c r="A70" s="13"/>
      <c r="B70" s="4"/>
      <c r="C70" s="5"/>
      <c r="D70" s="5"/>
      <c r="E70" s="5"/>
      <c r="F70" s="5"/>
      <c r="G70" s="10"/>
      <c r="H70" s="11"/>
      <c r="I70" s="41"/>
      <c r="J70" s="41"/>
      <c r="K70" s="5"/>
    </row>
    <row r="71" spans="1:11">
      <c r="A71" s="13"/>
      <c r="B71" s="4"/>
      <c r="C71" s="5"/>
      <c r="D71" s="5"/>
      <c r="E71" s="5"/>
      <c r="F71" s="5"/>
      <c r="G71" s="10"/>
      <c r="H71" s="11"/>
      <c r="I71" s="41"/>
      <c r="J71" s="41"/>
      <c r="K71" s="5"/>
    </row>
    <row r="72" spans="1:11">
      <c r="A72" s="13"/>
      <c r="B72" s="4"/>
      <c r="C72" s="5"/>
      <c r="D72" s="5"/>
      <c r="E72" s="5"/>
      <c r="F72" s="5"/>
      <c r="G72" s="10"/>
      <c r="H72" s="11"/>
      <c r="I72" s="41"/>
      <c r="J72" s="41"/>
      <c r="K72" s="5"/>
    </row>
    <row r="73" spans="1:11">
      <c r="A73" s="13"/>
      <c r="B73" s="4"/>
      <c r="C73" s="5"/>
      <c r="D73" s="5"/>
      <c r="E73" s="5"/>
      <c r="F73" s="5"/>
      <c r="G73" s="10"/>
      <c r="H73" s="11"/>
      <c r="I73" s="41"/>
      <c r="J73" s="41"/>
      <c r="K73" s="5"/>
    </row>
    <row r="74" spans="1:11">
      <c r="A74" s="13"/>
      <c r="B74" s="4"/>
      <c r="C74" s="5"/>
      <c r="D74" s="5"/>
      <c r="E74" s="5"/>
      <c r="F74" s="5"/>
      <c r="G74" s="10"/>
      <c r="H74" s="11"/>
      <c r="I74" s="41"/>
      <c r="J74" s="41"/>
      <c r="K74" s="5"/>
    </row>
    <row r="75" spans="1:11">
      <c r="A75" s="13"/>
      <c r="B75" s="4"/>
      <c r="C75" s="5"/>
      <c r="D75" s="5"/>
      <c r="E75" s="5"/>
      <c r="F75" s="5"/>
      <c r="G75" s="10"/>
      <c r="H75" s="11"/>
      <c r="I75" s="41"/>
      <c r="J75" s="41"/>
      <c r="K75" s="5"/>
    </row>
    <row r="76" spans="1:11">
      <c r="A76" s="13"/>
      <c r="B76" s="4"/>
      <c r="C76" s="5"/>
      <c r="D76" s="5"/>
      <c r="E76" s="5"/>
      <c r="F76" s="5"/>
      <c r="G76" s="10"/>
      <c r="H76" s="11"/>
      <c r="I76" s="41"/>
      <c r="J76" s="41"/>
      <c r="K76" s="5"/>
    </row>
    <row r="77" spans="1:11" ht="15.75" thickBot="1">
      <c r="A77" s="13"/>
      <c r="B77" s="17"/>
      <c r="C77" s="17"/>
      <c r="D77" s="18"/>
      <c r="E77" s="19"/>
      <c r="F77" s="19"/>
      <c r="G77" s="6">
        <f>SUM(G5:G76)</f>
        <v>7766</v>
      </c>
      <c r="H77" s="20">
        <f>SUM(H5:H76)</f>
        <v>147</v>
      </c>
      <c r="I77" s="21"/>
      <c r="J77" s="22">
        <f>SUM(J5:J76)</f>
        <v>3921830</v>
      </c>
    </row>
    <row r="78" spans="1:11" ht="15.75" thickBot="1">
      <c r="A78" s="13"/>
      <c r="B78" s="17"/>
      <c r="D78" s="16"/>
      <c r="E78" s="16"/>
      <c r="F78" s="16"/>
    </row>
    <row r="79" spans="1:11" ht="15.75">
      <c r="A79" s="13"/>
      <c r="B79" s="50"/>
      <c r="C79" s="50"/>
      <c r="D79" s="50"/>
      <c r="E79" s="51"/>
      <c r="F79" s="24" t="s">
        <v>10</v>
      </c>
    </row>
    <row r="80" spans="1:11" ht="19.5" thickBot="1">
      <c r="A80" s="13"/>
      <c r="B80" s="50"/>
      <c r="C80" s="50"/>
      <c r="D80" s="50"/>
      <c r="E80" s="51"/>
      <c r="F80" s="25"/>
      <c r="I80" s="26" t="s">
        <v>11</v>
      </c>
      <c r="J80" s="26" t="s">
        <v>12</v>
      </c>
    </row>
    <row r="81" spans="1:13" ht="15.75" thickBot="1">
      <c r="A81" s="13"/>
      <c r="B81" s="50"/>
      <c r="C81" s="50"/>
      <c r="D81" s="50"/>
      <c r="E81" s="51"/>
      <c r="F81" s="25"/>
      <c r="I81" s="27">
        <f>G77*4%/5</f>
        <v>62.128</v>
      </c>
      <c r="J81" s="28">
        <f>J77*4%/4</f>
        <v>39218.300000000003</v>
      </c>
    </row>
    <row r="82" spans="1:13" ht="15.75" thickBot="1">
      <c r="A82" s="13"/>
      <c r="B82" s="50"/>
      <c r="C82" s="50"/>
      <c r="D82" s="50"/>
      <c r="E82" s="51"/>
      <c r="F82" s="29"/>
    </row>
    <row r="83" spans="1:13">
      <c r="A83" s="13"/>
    </row>
    <row r="84" spans="1:13">
      <c r="A84" s="13"/>
      <c r="J84" s="1" t="s">
        <v>50</v>
      </c>
      <c r="L84" s="14"/>
    </row>
    <row r="85" spans="1:13">
      <c r="A85" s="13"/>
      <c r="L85" s="14"/>
    </row>
    <row r="86" spans="1:13">
      <c r="A86" s="13"/>
      <c r="L86" s="14"/>
    </row>
    <row r="87" spans="1:13">
      <c r="A87" s="13"/>
      <c r="L87" s="14"/>
    </row>
    <row r="88" spans="1:13">
      <c r="A88" s="13"/>
      <c r="J88" s="1" t="s">
        <v>50</v>
      </c>
    </row>
    <row r="89" spans="1:13">
      <c r="A89" s="13"/>
      <c r="L89" s="14"/>
    </row>
    <row r="90" spans="1:13">
      <c r="A90" s="13"/>
      <c r="L90" s="14"/>
    </row>
    <row r="91" spans="1:13">
      <c r="A91" s="13"/>
      <c r="J91" s="1" t="s">
        <v>50</v>
      </c>
      <c r="M91" s="14"/>
    </row>
    <row r="92" spans="1:13">
      <c r="A92" s="13"/>
      <c r="L92" s="14"/>
      <c r="M92" s="14"/>
    </row>
    <row r="93" spans="1:13">
      <c r="A93" s="13"/>
      <c r="L93" s="14"/>
      <c r="M93" s="14"/>
    </row>
    <row r="94" spans="1:13">
      <c r="A94" s="13"/>
      <c r="L94" s="14"/>
      <c r="M94" s="14"/>
    </row>
    <row r="95" spans="1:13">
      <c r="A95" s="13"/>
      <c r="L95" s="14"/>
      <c r="M95" s="14"/>
    </row>
    <row r="96" spans="1:13">
      <c r="A96" s="13"/>
      <c r="L96" s="15"/>
      <c r="M96" s="14"/>
    </row>
    <row r="97" spans="1:13">
      <c r="A97" s="13"/>
      <c r="L97" s="14"/>
      <c r="M97" s="14"/>
    </row>
    <row r="98" spans="1:13">
      <c r="A98" s="13"/>
      <c r="L98" s="14"/>
      <c r="M98" s="14"/>
    </row>
    <row r="99" spans="1:13">
      <c r="A99" s="13"/>
      <c r="L99" s="14"/>
      <c r="M99" s="14"/>
    </row>
    <row r="100" spans="1:13">
      <c r="A100" s="13"/>
      <c r="L100" s="14"/>
      <c r="M100" s="14"/>
    </row>
    <row r="101" spans="1:13">
      <c r="A101" s="13"/>
      <c r="L101" s="14"/>
      <c r="M101" s="14"/>
    </row>
    <row r="102" spans="1:13">
      <c r="A102" s="13"/>
      <c r="L102" s="14"/>
      <c r="M102" s="14"/>
    </row>
    <row r="103" spans="1:13">
      <c r="A103" s="13"/>
      <c r="L103" s="14"/>
      <c r="M103" s="14"/>
    </row>
    <row r="104" spans="1:13">
      <c r="A104" s="13"/>
      <c r="L104" s="14"/>
      <c r="M104" s="14"/>
    </row>
    <row r="105" spans="1:13">
      <c r="A105" s="13"/>
      <c r="L105" s="14"/>
      <c r="M105" s="14"/>
    </row>
    <row r="106" spans="1:13">
      <c r="A106" s="13"/>
      <c r="L106" s="14"/>
      <c r="M106" s="14"/>
    </row>
    <row r="107" spans="1:13">
      <c r="A107" s="13"/>
    </row>
    <row r="108" spans="1:13">
      <c r="A108" s="13"/>
    </row>
    <row r="109" spans="1:13">
      <c r="A109" s="13"/>
    </row>
    <row r="110" spans="1:13">
      <c r="A110" s="13"/>
    </row>
    <row r="111" spans="1:13">
      <c r="A111" s="13"/>
    </row>
    <row r="112" spans="1:13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</sheetData>
  <mergeCells count="2">
    <mergeCell ref="B3:K3"/>
    <mergeCell ref="B79:E82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M100"/>
  <sheetViews>
    <sheetView topLeftCell="B22" workbookViewId="0">
      <selection activeCell="B1" sqref="B1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100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41427</v>
      </c>
      <c r="C5" s="5">
        <v>5524</v>
      </c>
      <c r="D5" s="5">
        <v>45078</v>
      </c>
      <c r="E5" s="5" t="s">
        <v>14</v>
      </c>
      <c r="F5" s="5" t="s">
        <v>102</v>
      </c>
      <c r="G5" s="10">
        <v>120</v>
      </c>
      <c r="H5" s="11">
        <v>1</v>
      </c>
      <c r="I5" s="41">
        <v>515</v>
      </c>
      <c r="J5" s="41">
        <f>G5*I5</f>
        <v>61800</v>
      </c>
      <c r="K5" s="5" t="s">
        <v>103</v>
      </c>
    </row>
    <row r="6" spans="1:11">
      <c r="A6" s="4"/>
      <c r="B6" s="4">
        <v>41427</v>
      </c>
      <c r="C6" s="5">
        <v>5527</v>
      </c>
      <c r="D6" s="5">
        <v>45714</v>
      </c>
      <c r="E6" s="5" t="s">
        <v>97</v>
      </c>
      <c r="F6" s="10" t="s">
        <v>106</v>
      </c>
      <c r="G6" s="36">
        <v>60</v>
      </c>
      <c r="H6" s="11">
        <v>1</v>
      </c>
      <c r="I6" s="41">
        <v>515</v>
      </c>
      <c r="J6" s="41">
        <f t="shared" ref="J6:J24" si="0">G6*I6</f>
        <v>30900</v>
      </c>
      <c r="K6" s="5" t="s">
        <v>20</v>
      </c>
    </row>
    <row r="7" spans="1:11">
      <c r="B7" s="4">
        <v>41432</v>
      </c>
      <c r="C7" s="5">
        <v>5528</v>
      </c>
      <c r="D7" s="5">
        <v>45753</v>
      </c>
      <c r="E7" s="5" t="s">
        <v>14</v>
      </c>
      <c r="F7" s="5" t="s">
        <v>43</v>
      </c>
      <c r="G7" s="10">
        <v>285</v>
      </c>
      <c r="H7" s="11">
        <v>2</v>
      </c>
      <c r="I7" s="41">
        <v>515</v>
      </c>
      <c r="J7" s="41">
        <f t="shared" si="0"/>
        <v>146775</v>
      </c>
      <c r="K7" s="5" t="s">
        <v>107</v>
      </c>
    </row>
    <row r="8" spans="1:11">
      <c r="B8" s="4">
        <v>41432</v>
      </c>
      <c r="C8" s="5">
        <v>5529</v>
      </c>
      <c r="D8" s="5">
        <v>45747</v>
      </c>
      <c r="E8" s="5" t="s">
        <v>14</v>
      </c>
      <c r="F8" s="5" t="s">
        <v>108</v>
      </c>
      <c r="G8" s="10">
        <v>102</v>
      </c>
      <c r="H8" s="11">
        <v>2</v>
      </c>
      <c r="I8" s="41">
        <v>515</v>
      </c>
      <c r="J8" s="41">
        <f t="shared" si="0"/>
        <v>52530</v>
      </c>
      <c r="K8" s="5" t="s">
        <v>107</v>
      </c>
    </row>
    <row r="9" spans="1:11">
      <c r="B9" s="4">
        <v>41432</v>
      </c>
      <c r="C9" s="5">
        <v>5530</v>
      </c>
      <c r="D9" s="5">
        <v>45752</v>
      </c>
      <c r="E9" s="5" t="s">
        <v>18</v>
      </c>
      <c r="F9" s="5" t="s">
        <v>19</v>
      </c>
      <c r="G9" s="10">
        <v>50</v>
      </c>
      <c r="H9" s="11">
        <v>2</v>
      </c>
      <c r="I9" s="41">
        <v>515</v>
      </c>
      <c r="J9" s="41">
        <f t="shared" si="0"/>
        <v>25750</v>
      </c>
      <c r="K9" s="5" t="s">
        <v>103</v>
      </c>
    </row>
    <row r="10" spans="1:11">
      <c r="B10" s="4"/>
      <c r="C10" s="5">
        <v>5531</v>
      </c>
      <c r="D10" s="5"/>
      <c r="E10" s="5"/>
      <c r="F10" s="5" t="s">
        <v>21</v>
      </c>
      <c r="G10" s="10"/>
      <c r="H10" s="11"/>
      <c r="I10" s="41">
        <v>515</v>
      </c>
      <c r="J10" s="41">
        <f t="shared" si="0"/>
        <v>0</v>
      </c>
      <c r="K10" s="5"/>
    </row>
    <row r="11" spans="1:11">
      <c r="B11" s="4">
        <v>41437</v>
      </c>
      <c r="C11" s="5">
        <v>5532</v>
      </c>
      <c r="D11" s="5">
        <v>45788</v>
      </c>
      <c r="E11" s="5" t="s">
        <v>14</v>
      </c>
      <c r="F11" s="5" t="s">
        <v>27</v>
      </c>
      <c r="G11" s="10">
        <v>130</v>
      </c>
      <c r="H11" s="11">
        <v>2</v>
      </c>
      <c r="I11" s="41">
        <v>515</v>
      </c>
      <c r="J11" s="41">
        <f t="shared" si="0"/>
        <v>66950</v>
      </c>
      <c r="K11" s="5" t="s">
        <v>103</v>
      </c>
    </row>
    <row r="12" spans="1:11">
      <c r="B12" s="4">
        <v>41437</v>
      </c>
      <c r="C12" s="5">
        <v>5533</v>
      </c>
      <c r="D12" s="5">
        <v>45793</v>
      </c>
      <c r="E12" s="5" t="s">
        <v>14</v>
      </c>
      <c r="F12" s="5" t="s">
        <v>109</v>
      </c>
      <c r="G12" s="10">
        <v>186.3</v>
      </c>
      <c r="H12" s="11">
        <v>3</v>
      </c>
      <c r="I12" s="41">
        <v>515</v>
      </c>
      <c r="J12" s="41">
        <f t="shared" si="0"/>
        <v>95944.5</v>
      </c>
      <c r="K12" s="5" t="s">
        <v>103</v>
      </c>
    </row>
    <row r="13" spans="1:11">
      <c r="B13" s="4"/>
      <c r="C13" s="11">
        <v>5534</v>
      </c>
      <c r="D13" s="5"/>
      <c r="E13" s="5"/>
      <c r="F13" s="5" t="s">
        <v>21</v>
      </c>
      <c r="G13" s="10"/>
      <c r="H13" s="11"/>
      <c r="I13" s="41">
        <v>515</v>
      </c>
      <c r="J13" s="41">
        <f t="shared" si="0"/>
        <v>0</v>
      </c>
      <c r="K13" s="5"/>
    </row>
    <row r="14" spans="1:11">
      <c r="B14" s="4">
        <v>41438</v>
      </c>
      <c r="C14" s="5">
        <v>5535</v>
      </c>
      <c r="D14" s="5">
        <v>45796</v>
      </c>
      <c r="E14" s="5" t="s">
        <v>97</v>
      </c>
      <c r="F14" s="5" t="s">
        <v>105</v>
      </c>
      <c r="G14" s="10">
        <v>110</v>
      </c>
      <c r="H14" s="11">
        <v>2</v>
      </c>
      <c r="I14" s="41">
        <v>515</v>
      </c>
      <c r="J14" s="41">
        <f t="shared" si="0"/>
        <v>56650</v>
      </c>
      <c r="K14" s="5" t="s">
        <v>107</v>
      </c>
    </row>
    <row r="15" spans="1:11">
      <c r="B15" s="4">
        <v>41439</v>
      </c>
      <c r="C15" s="5">
        <v>5536</v>
      </c>
      <c r="D15" s="5">
        <v>45798</v>
      </c>
      <c r="E15" s="5" t="s">
        <v>14</v>
      </c>
      <c r="F15" s="5" t="s">
        <v>43</v>
      </c>
      <c r="G15" s="10">
        <v>150</v>
      </c>
      <c r="H15" s="11">
        <v>1</v>
      </c>
      <c r="I15" s="41">
        <v>515</v>
      </c>
      <c r="J15" s="41">
        <f t="shared" si="0"/>
        <v>77250</v>
      </c>
      <c r="K15" s="5" t="s">
        <v>26</v>
      </c>
    </row>
    <row r="16" spans="1:11">
      <c r="B16" s="4">
        <v>41440</v>
      </c>
      <c r="C16" s="5">
        <v>5537</v>
      </c>
      <c r="D16" s="5">
        <v>45799</v>
      </c>
      <c r="E16" s="5" t="s">
        <v>18</v>
      </c>
      <c r="F16" s="5" t="s">
        <v>19</v>
      </c>
      <c r="G16" s="10">
        <v>75</v>
      </c>
      <c r="H16" s="11">
        <v>3</v>
      </c>
      <c r="I16" s="41">
        <v>515</v>
      </c>
      <c r="J16" s="41">
        <f t="shared" si="0"/>
        <v>38625</v>
      </c>
      <c r="K16" s="5" t="s">
        <v>26</v>
      </c>
    </row>
    <row r="17" spans="1:11">
      <c r="B17" s="4"/>
      <c r="C17" s="5">
        <v>5538</v>
      </c>
      <c r="D17" s="5"/>
      <c r="E17" s="5" t="s">
        <v>110</v>
      </c>
      <c r="F17" s="5" t="s">
        <v>111</v>
      </c>
      <c r="G17" s="10"/>
      <c r="H17" s="11"/>
      <c r="I17" s="41">
        <v>515</v>
      </c>
      <c r="J17" s="41">
        <f t="shared" si="0"/>
        <v>0</v>
      </c>
      <c r="K17" s="5"/>
    </row>
    <row r="18" spans="1:11">
      <c r="B18" s="4"/>
      <c r="C18" s="5">
        <v>5539</v>
      </c>
      <c r="D18" s="5"/>
      <c r="E18" s="5"/>
      <c r="F18" s="12" t="s">
        <v>21</v>
      </c>
      <c r="G18" s="10"/>
      <c r="H18" s="11"/>
      <c r="I18" s="41">
        <v>515</v>
      </c>
      <c r="J18" s="41">
        <f t="shared" si="0"/>
        <v>0</v>
      </c>
      <c r="K18" s="5"/>
    </row>
    <row r="19" spans="1:11">
      <c r="A19" s="13"/>
      <c r="B19" s="4"/>
      <c r="C19" s="5">
        <v>5540</v>
      </c>
      <c r="D19" s="5"/>
      <c r="E19" s="5" t="s">
        <v>112</v>
      </c>
      <c r="F19" s="5" t="s">
        <v>113</v>
      </c>
      <c r="G19" s="10"/>
      <c r="H19" s="5"/>
      <c r="I19" s="41">
        <v>515</v>
      </c>
      <c r="J19" s="41">
        <f t="shared" si="0"/>
        <v>0</v>
      </c>
      <c r="K19" s="5"/>
    </row>
    <row r="20" spans="1:11">
      <c r="A20" s="13"/>
      <c r="B20" s="4">
        <v>41442</v>
      </c>
      <c r="C20" s="5">
        <v>5541</v>
      </c>
      <c r="D20" s="5">
        <v>45825</v>
      </c>
      <c r="E20" s="5" t="s">
        <v>14</v>
      </c>
      <c r="F20" s="5" t="s">
        <v>109</v>
      </c>
      <c r="G20" s="10">
        <v>130</v>
      </c>
      <c r="H20" s="11">
        <v>2</v>
      </c>
      <c r="I20" s="41">
        <v>515</v>
      </c>
      <c r="J20" s="41">
        <f t="shared" si="0"/>
        <v>66950</v>
      </c>
      <c r="K20" s="5" t="s">
        <v>20</v>
      </c>
    </row>
    <row r="21" spans="1:11">
      <c r="A21" s="13"/>
      <c r="B21" s="4">
        <v>41443</v>
      </c>
      <c r="C21" s="5">
        <v>5542</v>
      </c>
      <c r="D21" s="5">
        <v>45833</v>
      </c>
      <c r="E21" s="5" t="s">
        <v>18</v>
      </c>
      <c r="F21" s="5" t="s">
        <v>19</v>
      </c>
      <c r="G21" s="10">
        <v>100</v>
      </c>
      <c r="H21" s="11">
        <v>4</v>
      </c>
      <c r="I21" s="41">
        <v>515</v>
      </c>
      <c r="J21" s="41">
        <f t="shared" si="0"/>
        <v>51500</v>
      </c>
      <c r="K21" s="5" t="s">
        <v>20</v>
      </c>
    </row>
    <row r="22" spans="1:11">
      <c r="A22" s="13"/>
      <c r="B22" s="4">
        <v>41443</v>
      </c>
      <c r="C22" s="5">
        <v>5543</v>
      </c>
      <c r="D22" s="5">
        <v>45836</v>
      </c>
      <c r="E22" s="5" t="s">
        <v>67</v>
      </c>
      <c r="F22" s="5" t="s">
        <v>77</v>
      </c>
      <c r="G22" s="10">
        <v>90</v>
      </c>
      <c r="H22" s="11"/>
      <c r="I22" s="41">
        <v>515</v>
      </c>
      <c r="J22" s="41">
        <f t="shared" si="0"/>
        <v>46350</v>
      </c>
      <c r="K22" s="5" t="s">
        <v>28</v>
      </c>
    </row>
    <row r="23" spans="1:11">
      <c r="A23" s="13"/>
      <c r="B23" s="4">
        <v>41443</v>
      </c>
      <c r="C23" s="5">
        <v>5544</v>
      </c>
      <c r="D23" s="5">
        <v>45836</v>
      </c>
      <c r="E23" s="5" t="s">
        <v>14</v>
      </c>
      <c r="F23" s="5" t="s">
        <v>43</v>
      </c>
      <c r="G23" s="10">
        <v>280</v>
      </c>
      <c r="H23" s="11">
        <v>2</v>
      </c>
      <c r="I23" s="41">
        <v>515</v>
      </c>
      <c r="J23" s="41">
        <f t="shared" si="0"/>
        <v>144200</v>
      </c>
      <c r="K23" s="5" t="s">
        <v>26</v>
      </c>
    </row>
    <row r="24" spans="1:11">
      <c r="A24" s="13"/>
      <c r="B24" s="4">
        <v>41447</v>
      </c>
      <c r="C24" s="5">
        <v>5545</v>
      </c>
      <c r="D24" s="5"/>
      <c r="E24" s="5" t="s">
        <v>111</v>
      </c>
      <c r="F24" s="5"/>
      <c r="G24" s="10"/>
      <c r="H24" s="11"/>
      <c r="I24" s="41">
        <v>515</v>
      </c>
      <c r="J24" s="41">
        <f t="shared" si="0"/>
        <v>0</v>
      </c>
      <c r="K24" s="5"/>
    </row>
    <row r="25" spans="1:11">
      <c r="A25" s="13"/>
      <c r="B25" s="4">
        <v>41448</v>
      </c>
      <c r="C25" s="5">
        <v>5546</v>
      </c>
      <c r="D25" s="5"/>
      <c r="E25" s="5" t="s">
        <v>18</v>
      </c>
      <c r="F25" s="5" t="s">
        <v>19</v>
      </c>
      <c r="G25" s="10">
        <v>50</v>
      </c>
      <c r="H25" s="11">
        <v>2</v>
      </c>
      <c r="I25" s="41">
        <v>515</v>
      </c>
      <c r="J25" s="41">
        <f t="shared" ref="J25:J31" si="1">G25*I25</f>
        <v>25750</v>
      </c>
      <c r="K25" s="5" t="s">
        <v>103</v>
      </c>
    </row>
    <row r="26" spans="1:11">
      <c r="A26" s="13"/>
      <c r="B26" s="4">
        <v>41448</v>
      </c>
      <c r="C26" s="5">
        <v>5547</v>
      </c>
      <c r="D26" s="5">
        <v>45899</v>
      </c>
      <c r="E26" s="5" t="s">
        <v>97</v>
      </c>
      <c r="F26" s="5" t="s">
        <v>27</v>
      </c>
      <c r="G26" s="10">
        <v>68</v>
      </c>
      <c r="H26" s="11">
        <v>1</v>
      </c>
      <c r="I26" s="41">
        <v>515</v>
      </c>
      <c r="J26" s="41">
        <f t="shared" si="1"/>
        <v>35020</v>
      </c>
      <c r="K26" s="5" t="s">
        <v>103</v>
      </c>
    </row>
    <row r="27" spans="1:11">
      <c r="A27" s="13"/>
      <c r="B27" s="4">
        <v>41448</v>
      </c>
      <c r="C27" s="5">
        <v>5548</v>
      </c>
      <c r="D27" s="5">
        <v>45906</v>
      </c>
      <c r="E27" s="5" t="s">
        <v>97</v>
      </c>
      <c r="F27" s="5" t="s">
        <v>15</v>
      </c>
      <c r="G27" s="10">
        <v>158</v>
      </c>
      <c r="H27" s="11">
        <v>3</v>
      </c>
      <c r="I27" s="41">
        <v>515</v>
      </c>
      <c r="J27" s="41">
        <f t="shared" si="1"/>
        <v>81370</v>
      </c>
      <c r="K27" s="5" t="s">
        <v>107</v>
      </c>
    </row>
    <row r="28" spans="1:11">
      <c r="A28" s="13"/>
      <c r="B28" s="4">
        <v>41450</v>
      </c>
      <c r="C28" s="5">
        <v>5549</v>
      </c>
      <c r="D28" s="5">
        <v>45913</v>
      </c>
      <c r="E28" s="5" t="s">
        <v>110</v>
      </c>
      <c r="F28" s="5" t="s">
        <v>114</v>
      </c>
      <c r="G28" s="10">
        <v>40</v>
      </c>
      <c r="H28" s="11">
        <v>2</v>
      </c>
      <c r="I28" s="41">
        <v>515</v>
      </c>
      <c r="J28" s="41">
        <f t="shared" si="1"/>
        <v>20600</v>
      </c>
      <c r="K28" s="5" t="s">
        <v>26</v>
      </c>
    </row>
    <row r="29" spans="1:11">
      <c r="A29" s="13"/>
      <c r="B29" s="4">
        <v>41453</v>
      </c>
      <c r="C29" s="5">
        <v>5550</v>
      </c>
      <c r="D29" s="5">
        <v>45959</v>
      </c>
      <c r="E29" s="5" t="s">
        <v>110</v>
      </c>
      <c r="F29" s="5" t="s">
        <v>114</v>
      </c>
      <c r="G29" s="10">
        <v>40</v>
      </c>
      <c r="H29" s="11">
        <v>2</v>
      </c>
      <c r="I29" s="41">
        <v>515</v>
      </c>
      <c r="J29" s="41">
        <f t="shared" si="1"/>
        <v>20600</v>
      </c>
      <c r="K29" s="5" t="s">
        <v>28</v>
      </c>
    </row>
    <row r="30" spans="1:11">
      <c r="A30" s="13"/>
      <c r="B30" s="4">
        <v>41454</v>
      </c>
      <c r="C30" s="5">
        <v>5551</v>
      </c>
      <c r="D30" s="5">
        <v>45968</v>
      </c>
      <c r="E30" s="5" t="s">
        <v>97</v>
      </c>
      <c r="F30" s="5" t="s">
        <v>115</v>
      </c>
      <c r="G30" s="10">
        <v>664</v>
      </c>
      <c r="H30" s="11">
        <v>4</v>
      </c>
      <c r="I30" s="41">
        <v>515</v>
      </c>
      <c r="J30" s="41">
        <f t="shared" si="1"/>
        <v>341960</v>
      </c>
      <c r="K30" s="5" t="s">
        <v>28</v>
      </c>
    </row>
    <row r="31" spans="1:11">
      <c r="A31" s="13"/>
      <c r="B31" s="4">
        <v>41455</v>
      </c>
      <c r="C31" s="5">
        <v>5552</v>
      </c>
      <c r="D31" s="5">
        <v>45975</v>
      </c>
      <c r="E31" s="5" t="s">
        <v>110</v>
      </c>
      <c r="F31" s="5" t="s">
        <v>114</v>
      </c>
      <c r="G31" s="10">
        <v>308</v>
      </c>
      <c r="H31" s="11">
        <v>16</v>
      </c>
      <c r="I31" s="41">
        <v>515</v>
      </c>
      <c r="J31" s="41">
        <f t="shared" si="1"/>
        <v>158620</v>
      </c>
      <c r="K31" s="5" t="s">
        <v>20</v>
      </c>
    </row>
    <row r="32" spans="1:11">
      <c r="A32" s="13"/>
      <c r="B32" s="4"/>
      <c r="C32" s="5"/>
      <c r="D32" s="5"/>
      <c r="E32" s="5"/>
      <c r="F32" s="5"/>
      <c r="G32" s="10"/>
      <c r="H32" s="11"/>
      <c r="I32" s="41"/>
      <c r="J32" s="41"/>
      <c r="K32" s="5"/>
    </row>
    <row r="33" spans="1:13">
      <c r="A33" s="13"/>
      <c r="B33" s="4"/>
      <c r="C33" s="5"/>
      <c r="D33" s="5"/>
      <c r="E33" s="5"/>
      <c r="F33" s="5"/>
      <c r="G33" s="10"/>
      <c r="H33" s="11"/>
      <c r="I33" s="41"/>
      <c r="J33" s="41"/>
      <c r="K33" s="5"/>
    </row>
    <row r="34" spans="1:13" ht="15.75" thickBot="1">
      <c r="A34" s="13"/>
      <c r="B34" s="17"/>
      <c r="C34" s="17"/>
      <c r="D34" s="18"/>
      <c r="E34" s="19"/>
      <c r="F34" s="19"/>
      <c r="G34" s="6">
        <f>SUM(G5:G33)</f>
        <v>3196.3</v>
      </c>
      <c r="H34" s="20">
        <f>SUM(H5:H33)</f>
        <v>57</v>
      </c>
      <c r="I34" s="21"/>
      <c r="J34" s="22">
        <f>SUM(J5:J33)</f>
        <v>1646094.5</v>
      </c>
    </row>
    <row r="35" spans="1:13" ht="15.75" thickBot="1">
      <c r="A35" s="13"/>
      <c r="B35" s="17"/>
      <c r="D35" s="16"/>
      <c r="E35" s="16"/>
      <c r="F35" s="16"/>
    </row>
    <row r="36" spans="1:13" ht="15.75">
      <c r="A36" s="13"/>
      <c r="B36" s="50"/>
      <c r="C36" s="50"/>
      <c r="D36" s="50"/>
      <c r="E36" s="51"/>
      <c r="F36" s="24" t="s">
        <v>10</v>
      </c>
    </row>
    <row r="37" spans="1:13" ht="19.5" thickBot="1">
      <c r="A37" s="13"/>
      <c r="B37" s="50"/>
      <c r="C37" s="50"/>
      <c r="D37" s="50"/>
      <c r="E37" s="51"/>
      <c r="F37" s="25"/>
      <c r="I37" s="26" t="s">
        <v>11</v>
      </c>
      <c r="J37" s="26" t="s">
        <v>12</v>
      </c>
    </row>
    <row r="38" spans="1:13" ht="15.75" thickBot="1">
      <c r="A38" s="13"/>
      <c r="B38" s="50"/>
      <c r="C38" s="50"/>
      <c r="D38" s="50"/>
      <c r="E38" s="51"/>
      <c r="F38" s="25"/>
      <c r="I38" s="27">
        <f>G34*4%/5</f>
        <v>25.570399999999999</v>
      </c>
      <c r="J38" s="28">
        <f>J34*4%/4</f>
        <v>16460.945</v>
      </c>
    </row>
    <row r="39" spans="1:13" ht="15.75" thickBot="1">
      <c r="A39" s="13"/>
      <c r="B39" s="50"/>
      <c r="C39" s="50"/>
      <c r="D39" s="50"/>
      <c r="E39" s="51"/>
      <c r="F39" s="29"/>
    </row>
    <row r="40" spans="1:13">
      <c r="A40" s="13"/>
    </row>
    <row r="41" spans="1:13">
      <c r="A41" s="13"/>
      <c r="J41" s="1" t="s">
        <v>50</v>
      </c>
      <c r="L41" s="14"/>
    </row>
    <row r="42" spans="1:13">
      <c r="A42" s="13"/>
      <c r="L42" s="14"/>
    </row>
    <row r="43" spans="1:13">
      <c r="A43" s="13"/>
      <c r="L43" s="14"/>
    </row>
    <row r="44" spans="1:13">
      <c r="A44" s="13"/>
      <c r="L44" s="14"/>
    </row>
    <row r="45" spans="1:13">
      <c r="A45" s="13"/>
      <c r="J45" s="1" t="s">
        <v>50</v>
      </c>
    </row>
    <row r="46" spans="1:13">
      <c r="A46" s="13"/>
    </row>
    <row r="47" spans="1:13">
      <c r="A47" s="13"/>
    </row>
    <row r="48" spans="1:13">
      <c r="A48" s="13"/>
      <c r="L48" s="14"/>
      <c r="M48" s="14"/>
    </row>
    <row r="49" spans="1:13">
      <c r="A49" s="13"/>
      <c r="L49" s="14"/>
      <c r="M49" s="14"/>
    </row>
    <row r="50" spans="1:13">
      <c r="A50" s="13"/>
      <c r="L50" s="14"/>
      <c r="M50" s="14"/>
    </row>
    <row r="51" spans="1:13">
      <c r="A51" s="13"/>
      <c r="L51" s="14"/>
      <c r="M51" s="14"/>
    </row>
    <row r="52" spans="1:13">
      <c r="A52" s="13"/>
      <c r="L52" s="14"/>
      <c r="M52" s="14"/>
    </row>
    <row r="53" spans="1:13">
      <c r="A53" s="13"/>
      <c r="L53" s="15"/>
      <c r="M53" s="14"/>
    </row>
    <row r="54" spans="1:13">
      <c r="A54" s="13"/>
      <c r="L54" s="14"/>
      <c r="M54" s="14"/>
    </row>
    <row r="55" spans="1:13">
      <c r="A55" s="13"/>
      <c r="L55" s="14"/>
      <c r="M55" s="14"/>
    </row>
    <row r="56" spans="1:13">
      <c r="A56" s="13"/>
      <c r="L56" s="14"/>
      <c r="M56" s="14"/>
    </row>
    <row r="57" spans="1:13">
      <c r="A57" s="13"/>
      <c r="L57" s="14"/>
      <c r="M57" s="14"/>
    </row>
    <row r="58" spans="1:13">
      <c r="A58" s="13"/>
      <c r="L58" s="14"/>
      <c r="M58" s="14"/>
    </row>
    <row r="59" spans="1:13">
      <c r="A59" s="13"/>
      <c r="L59" s="14"/>
      <c r="M59" s="14"/>
    </row>
    <row r="60" spans="1:13">
      <c r="A60" s="13"/>
      <c r="L60" s="14"/>
      <c r="M60" s="14"/>
    </row>
    <row r="61" spans="1:13">
      <c r="A61" s="13"/>
      <c r="L61" s="14"/>
      <c r="M61" s="14"/>
    </row>
    <row r="62" spans="1:13">
      <c r="A62" s="13"/>
      <c r="L62" s="14"/>
      <c r="M62" s="14"/>
    </row>
    <row r="63" spans="1:13">
      <c r="A63" s="13"/>
      <c r="L63" s="14"/>
      <c r="M63" s="14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</sheetData>
  <mergeCells count="2">
    <mergeCell ref="B3:K3"/>
    <mergeCell ref="B36:E39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M92"/>
  <sheetViews>
    <sheetView workbookViewId="0">
      <selection activeCell="K13" sqref="K13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94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41399</v>
      </c>
      <c r="C5" s="5">
        <v>5517</v>
      </c>
      <c r="D5" s="5">
        <v>45485</v>
      </c>
      <c r="E5" s="5" t="s">
        <v>18</v>
      </c>
      <c r="F5" s="5" t="s">
        <v>95</v>
      </c>
      <c r="G5" s="10">
        <v>50</v>
      </c>
      <c r="H5" s="11">
        <v>2</v>
      </c>
      <c r="I5" s="41">
        <v>515</v>
      </c>
      <c r="J5" s="41">
        <f>G5*I5</f>
        <v>25750</v>
      </c>
      <c r="K5" s="5" t="s">
        <v>20</v>
      </c>
    </row>
    <row r="6" spans="1:11">
      <c r="A6" s="4"/>
      <c r="B6" s="4">
        <v>41403</v>
      </c>
      <c r="C6" s="5">
        <v>5518</v>
      </c>
      <c r="D6" s="5">
        <v>45498</v>
      </c>
      <c r="E6" s="5" t="s">
        <v>80</v>
      </c>
      <c r="F6" s="10" t="s">
        <v>96</v>
      </c>
      <c r="G6" s="36">
        <v>198</v>
      </c>
      <c r="H6" s="11">
        <v>4</v>
      </c>
      <c r="I6" s="41">
        <v>515</v>
      </c>
      <c r="J6" s="41">
        <f t="shared" ref="J6:J25" si="0">G6*I6</f>
        <v>101970</v>
      </c>
      <c r="K6" s="5" t="s">
        <v>20</v>
      </c>
    </row>
    <row r="7" spans="1:11">
      <c r="B7" s="4">
        <v>41404</v>
      </c>
      <c r="C7" s="5">
        <v>5519</v>
      </c>
      <c r="D7" s="5">
        <v>45505</v>
      </c>
      <c r="E7" s="5" t="s">
        <v>97</v>
      </c>
      <c r="F7" s="5" t="s">
        <v>36</v>
      </c>
      <c r="G7" s="10">
        <v>102</v>
      </c>
      <c r="H7" s="11" t="s">
        <v>98</v>
      </c>
      <c r="I7" s="41">
        <v>515</v>
      </c>
      <c r="J7" s="41">
        <f t="shared" si="0"/>
        <v>52530</v>
      </c>
      <c r="K7" s="5" t="s">
        <v>20</v>
      </c>
    </row>
    <row r="8" spans="1:11">
      <c r="B8" s="4">
        <v>41404</v>
      </c>
      <c r="C8" s="5">
        <v>5520</v>
      </c>
      <c r="D8" s="5">
        <v>45503</v>
      </c>
      <c r="E8" s="5" t="s">
        <v>14</v>
      </c>
      <c r="F8" s="5" t="s">
        <v>99</v>
      </c>
      <c r="G8" s="10">
        <v>138</v>
      </c>
      <c r="H8" s="11">
        <v>2</v>
      </c>
      <c r="I8" s="41">
        <v>515</v>
      </c>
      <c r="J8" s="41">
        <f t="shared" si="0"/>
        <v>71070</v>
      </c>
      <c r="K8" s="5" t="s">
        <v>20</v>
      </c>
    </row>
    <row r="9" spans="1:11">
      <c r="B9" s="4">
        <v>41411</v>
      </c>
      <c r="C9" s="5">
        <v>5521</v>
      </c>
      <c r="D9" s="5">
        <v>45575</v>
      </c>
      <c r="E9" s="5" t="s">
        <v>97</v>
      </c>
      <c r="F9" s="5" t="s">
        <v>15</v>
      </c>
      <c r="G9" s="10">
        <v>120</v>
      </c>
      <c r="H9" s="11">
        <v>2</v>
      </c>
      <c r="I9" s="41">
        <v>515</v>
      </c>
      <c r="J9" s="41">
        <f t="shared" si="0"/>
        <v>61800</v>
      </c>
      <c r="K9" s="5" t="s">
        <v>16</v>
      </c>
    </row>
    <row r="10" spans="1:11">
      <c r="B10" s="4"/>
      <c r="C10" s="5">
        <v>5522</v>
      </c>
      <c r="D10" s="5"/>
      <c r="E10" s="5"/>
      <c r="F10" s="5" t="s">
        <v>21</v>
      </c>
      <c r="G10" s="10"/>
      <c r="H10" s="11"/>
      <c r="I10" s="41">
        <v>515</v>
      </c>
      <c r="J10" s="41">
        <f t="shared" si="0"/>
        <v>0</v>
      </c>
      <c r="K10" s="5"/>
    </row>
    <row r="11" spans="1:11">
      <c r="B11" s="4">
        <v>41421</v>
      </c>
      <c r="C11" s="5">
        <v>5523</v>
      </c>
      <c r="D11" s="5">
        <v>45645</v>
      </c>
      <c r="E11" s="5" t="s">
        <v>97</v>
      </c>
      <c r="F11" s="5" t="s">
        <v>15</v>
      </c>
      <c r="G11" s="10">
        <v>120</v>
      </c>
      <c r="H11" s="11">
        <v>2</v>
      </c>
      <c r="I11" s="41">
        <v>515</v>
      </c>
      <c r="J11" s="41">
        <f t="shared" si="0"/>
        <v>61800</v>
      </c>
      <c r="K11" s="5" t="s">
        <v>20</v>
      </c>
    </row>
    <row r="12" spans="1:11">
      <c r="B12" s="4">
        <v>41425</v>
      </c>
      <c r="C12" s="5">
        <v>5525</v>
      </c>
      <c r="D12" s="5">
        <v>45684</v>
      </c>
      <c r="E12" s="5" t="s">
        <v>14</v>
      </c>
      <c r="F12" s="5" t="s">
        <v>104</v>
      </c>
      <c r="G12" s="10">
        <v>85</v>
      </c>
      <c r="H12" s="11">
        <v>1</v>
      </c>
      <c r="I12" s="41">
        <v>515</v>
      </c>
      <c r="J12" s="41">
        <f t="shared" si="0"/>
        <v>43775</v>
      </c>
      <c r="K12" s="5" t="s">
        <v>103</v>
      </c>
    </row>
    <row r="13" spans="1:11">
      <c r="B13" s="4">
        <v>41425</v>
      </c>
      <c r="C13" s="11">
        <v>5526</v>
      </c>
      <c r="D13" s="5">
        <v>45687</v>
      </c>
      <c r="E13" s="5" t="s">
        <v>97</v>
      </c>
      <c r="F13" s="5" t="s">
        <v>105</v>
      </c>
      <c r="G13" s="10">
        <v>110</v>
      </c>
      <c r="H13" s="11">
        <v>2</v>
      </c>
      <c r="I13" s="41">
        <v>515</v>
      </c>
      <c r="J13" s="41">
        <f t="shared" si="0"/>
        <v>56650</v>
      </c>
      <c r="K13" s="5" t="s">
        <v>26</v>
      </c>
    </row>
    <row r="14" spans="1:11">
      <c r="B14" s="4"/>
      <c r="C14" s="5"/>
      <c r="D14" s="5"/>
      <c r="E14" s="5"/>
      <c r="F14" s="5"/>
      <c r="G14" s="10"/>
      <c r="H14" s="11"/>
      <c r="I14" s="41">
        <v>515</v>
      </c>
      <c r="J14" s="41">
        <f t="shared" si="0"/>
        <v>0</v>
      </c>
      <c r="K14" s="5"/>
    </row>
    <row r="15" spans="1:11">
      <c r="B15" s="4"/>
      <c r="C15" s="5"/>
      <c r="D15" s="5"/>
      <c r="E15" s="5"/>
      <c r="F15" s="5"/>
      <c r="G15" s="10"/>
      <c r="H15" s="11"/>
      <c r="I15" s="41">
        <v>515</v>
      </c>
      <c r="J15" s="41">
        <f t="shared" si="0"/>
        <v>0</v>
      </c>
      <c r="K15" s="5"/>
    </row>
    <row r="16" spans="1:11">
      <c r="B16" s="4"/>
      <c r="C16" s="5"/>
      <c r="D16" s="5"/>
      <c r="E16" s="5"/>
      <c r="F16" s="5"/>
      <c r="G16" s="10"/>
      <c r="H16" s="11"/>
      <c r="I16" s="41">
        <v>515</v>
      </c>
      <c r="J16" s="41">
        <f t="shared" si="0"/>
        <v>0</v>
      </c>
      <c r="K16" s="5"/>
    </row>
    <row r="17" spans="1:11">
      <c r="B17" s="4"/>
      <c r="C17" s="5"/>
      <c r="D17" s="5"/>
      <c r="E17" s="5"/>
      <c r="F17" s="5"/>
      <c r="G17" s="10"/>
      <c r="H17" s="11"/>
      <c r="I17" s="41">
        <v>515</v>
      </c>
      <c r="J17" s="41">
        <f t="shared" si="0"/>
        <v>0</v>
      </c>
      <c r="K17" s="5"/>
    </row>
    <row r="18" spans="1:11">
      <c r="B18" s="4"/>
      <c r="C18" s="5"/>
      <c r="D18" s="5"/>
      <c r="E18" s="5"/>
      <c r="F18" s="12"/>
      <c r="G18" s="10"/>
      <c r="H18" s="11"/>
      <c r="I18" s="41">
        <v>515</v>
      </c>
      <c r="J18" s="41">
        <f t="shared" si="0"/>
        <v>0</v>
      </c>
      <c r="K18" s="5"/>
    </row>
    <row r="19" spans="1:11">
      <c r="A19" s="13"/>
      <c r="B19" s="4"/>
      <c r="C19" s="5"/>
      <c r="D19" s="5"/>
      <c r="E19" s="5"/>
      <c r="F19" s="5"/>
      <c r="G19" s="10"/>
      <c r="H19" s="5"/>
      <c r="I19" s="41">
        <v>515</v>
      </c>
      <c r="J19" s="41">
        <f t="shared" si="0"/>
        <v>0</v>
      </c>
      <c r="K19" s="5"/>
    </row>
    <row r="20" spans="1:11">
      <c r="A20" s="13"/>
      <c r="B20" s="4"/>
      <c r="C20" s="5"/>
      <c r="D20" s="5"/>
      <c r="E20" s="5"/>
      <c r="F20" s="5"/>
      <c r="G20" s="10"/>
      <c r="H20" s="11"/>
      <c r="I20" s="41">
        <v>515</v>
      </c>
      <c r="J20" s="41">
        <f t="shared" si="0"/>
        <v>0</v>
      </c>
      <c r="K20" s="5"/>
    </row>
    <row r="21" spans="1:11">
      <c r="A21" s="13"/>
      <c r="B21" s="4"/>
      <c r="C21" s="5"/>
      <c r="D21" s="5"/>
      <c r="E21" s="5"/>
      <c r="F21" s="5"/>
      <c r="G21" s="10"/>
      <c r="H21" s="11"/>
      <c r="I21" s="41">
        <v>515</v>
      </c>
      <c r="J21" s="41">
        <f t="shared" si="0"/>
        <v>0</v>
      </c>
      <c r="K21" s="5"/>
    </row>
    <row r="22" spans="1:11">
      <c r="A22" s="13"/>
      <c r="B22" s="4"/>
      <c r="C22" s="5"/>
      <c r="D22" s="5"/>
      <c r="E22" s="5"/>
      <c r="F22" s="5"/>
      <c r="G22" s="10"/>
      <c r="H22" s="11"/>
      <c r="I22" s="41">
        <v>515</v>
      </c>
      <c r="J22" s="41">
        <f t="shared" si="0"/>
        <v>0</v>
      </c>
      <c r="K22" s="5"/>
    </row>
    <row r="23" spans="1:11">
      <c r="A23" s="13"/>
      <c r="B23" s="4"/>
      <c r="C23" s="5"/>
      <c r="D23" s="5"/>
      <c r="E23" s="5"/>
      <c r="F23" s="5"/>
      <c r="G23" s="10"/>
      <c r="H23" s="11"/>
      <c r="I23" s="41">
        <v>515</v>
      </c>
      <c r="J23" s="41">
        <f t="shared" si="0"/>
        <v>0</v>
      </c>
      <c r="K23" s="5"/>
    </row>
    <row r="24" spans="1:11">
      <c r="A24" s="13"/>
      <c r="B24" s="4"/>
      <c r="C24" s="5"/>
      <c r="D24" s="5"/>
      <c r="E24" s="5"/>
      <c r="F24" s="5"/>
      <c r="G24" s="10"/>
      <c r="H24" s="11"/>
      <c r="I24" s="41">
        <v>515</v>
      </c>
      <c r="J24" s="41">
        <f t="shared" si="0"/>
        <v>0</v>
      </c>
      <c r="K24" s="5"/>
    </row>
    <row r="25" spans="1:11">
      <c r="A25" s="13"/>
      <c r="B25" s="4"/>
      <c r="C25" s="5"/>
      <c r="D25" s="5"/>
      <c r="E25" s="5"/>
      <c r="F25" s="5"/>
      <c r="G25" s="10"/>
      <c r="H25" s="11"/>
      <c r="I25" s="41">
        <v>515</v>
      </c>
      <c r="J25" s="41">
        <f t="shared" si="0"/>
        <v>0</v>
      </c>
      <c r="K25" s="5"/>
    </row>
    <row r="26" spans="1:11" ht="15.75" thickBot="1">
      <c r="A26" s="13"/>
      <c r="B26" s="17"/>
      <c r="C26" s="17"/>
      <c r="D26" s="18"/>
      <c r="E26" s="19"/>
      <c r="F26" s="19"/>
      <c r="G26" s="6">
        <f>SUM(G5:G25)</f>
        <v>923</v>
      </c>
      <c r="H26" s="20">
        <f>SUM(H5:H25)</f>
        <v>15</v>
      </c>
      <c r="I26" s="21"/>
      <c r="J26" s="22">
        <f>SUM(J5:J25)</f>
        <v>475345</v>
      </c>
    </row>
    <row r="27" spans="1:11" ht="15.75" thickBot="1">
      <c r="A27" s="13"/>
      <c r="B27" s="17"/>
      <c r="D27" s="16"/>
      <c r="E27" s="16"/>
      <c r="F27" s="16"/>
    </row>
    <row r="28" spans="1:11" ht="15.75">
      <c r="A28" s="13"/>
      <c r="B28" s="50"/>
      <c r="C28" s="50"/>
      <c r="D28" s="50"/>
      <c r="E28" s="51"/>
      <c r="F28" s="24" t="s">
        <v>10</v>
      </c>
    </row>
    <row r="29" spans="1:11" ht="19.5" thickBot="1">
      <c r="A29" s="13"/>
      <c r="B29" s="50"/>
      <c r="C29" s="50"/>
      <c r="D29" s="50"/>
      <c r="E29" s="51"/>
      <c r="F29" s="25"/>
      <c r="I29" s="26" t="s">
        <v>11</v>
      </c>
      <c r="J29" s="26" t="s">
        <v>12</v>
      </c>
    </row>
    <row r="30" spans="1:11" ht="15.75" thickBot="1">
      <c r="A30" s="13"/>
      <c r="B30" s="50"/>
      <c r="C30" s="50"/>
      <c r="D30" s="50"/>
      <c r="E30" s="51"/>
      <c r="F30" s="25"/>
      <c r="I30" s="27">
        <f>G26*4%/5</f>
        <v>7.3840000000000003</v>
      </c>
      <c r="J30" s="28">
        <f>J26*4%/4</f>
        <v>4753.45</v>
      </c>
    </row>
    <row r="31" spans="1:11" ht="15.75" thickBot="1">
      <c r="A31" s="13"/>
      <c r="B31" s="50"/>
      <c r="C31" s="50"/>
      <c r="D31" s="50"/>
      <c r="E31" s="51"/>
      <c r="F31" s="29"/>
    </row>
    <row r="32" spans="1:11">
      <c r="A32" s="13"/>
    </row>
    <row r="33" spans="1:13">
      <c r="A33" s="13"/>
      <c r="J33" s="1" t="s">
        <v>50</v>
      </c>
      <c r="L33" s="14"/>
    </row>
    <row r="34" spans="1:13">
      <c r="A34" s="13"/>
      <c r="L34" s="14"/>
    </row>
    <row r="35" spans="1:13">
      <c r="A35" s="13"/>
      <c r="L35" s="14"/>
    </row>
    <row r="36" spans="1:13">
      <c r="A36" s="13"/>
      <c r="L36" s="14"/>
    </row>
    <row r="37" spans="1:13">
      <c r="A37" s="13"/>
      <c r="J37" s="1" t="s">
        <v>50</v>
      </c>
    </row>
    <row r="38" spans="1:13">
      <c r="A38" s="13"/>
    </row>
    <row r="39" spans="1:13">
      <c r="A39" s="13"/>
    </row>
    <row r="40" spans="1:13">
      <c r="A40" s="13"/>
      <c r="L40" s="14"/>
      <c r="M40" s="14"/>
    </row>
    <row r="41" spans="1:13">
      <c r="A41" s="13"/>
      <c r="L41" s="14"/>
      <c r="M41" s="14"/>
    </row>
    <row r="42" spans="1:13">
      <c r="A42" s="13"/>
      <c r="L42" s="14"/>
      <c r="M42" s="14"/>
    </row>
    <row r="43" spans="1:13">
      <c r="A43" s="13"/>
      <c r="L43" s="14"/>
      <c r="M43" s="14"/>
    </row>
    <row r="44" spans="1:13">
      <c r="A44" s="13"/>
      <c r="L44" s="14"/>
      <c r="M44" s="14"/>
    </row>
    <row r="45" spans="1:13">
      <c r="A45" s="13"/>
      <c r="L45" s="15"/>
      <c r="M45" s="14"/>
    </row>
    <row r="46" spans="1:13">
      <c r="A46" s="13"/>
      <c r="L46" s="14"/>
      <c r="M46" s="14"/>
    </row>
    <row r="47" spans="1:13">
      <c r="A47" s="13"/>
      <c r="L47" s="14"/>
      <c r="M47" s="14"/>
    </row>
    <row r="48" spans="1:13">
      <c r="A48" s="13"/>
      <c r="L48" s="14"/>
      <c r="M48" s="14"/>
    </row>
    <row r="49" spans="1:13">
      <c r="A49" s="13"/>
      <c r="L49" s="14"/>
      <c r="M49" s="14"/>
    </row>
    <row r="50" spans="1:13">
      <c r="A50" s="13"/>
      <c r="L50" s="14"/>
      <c r="M50" s="14"/>
    </row>
    <row r="51" spans="1:13">
      <c r="A51" s="13"/>
      <c r="L51" s="14"/>
      <c r="M51" s="14"/>
    </row>
    <row r="52" spans="1:13">
      <c r="A52" s="13"/>
      <c r="L52" s="14"/>
      <c r="M52" s="14"/>
    </row>
    <row r="53" spans="1:13">
      <c r="A53" s="13"/>
      <c r="L53" s="14"/>
      <c r="M53" s="14"/>
    </row>
    <row r="54" spans="1:13">
      <c r="A54" s="13"/>
      <c r="L54" s="14"/>
      <c r="M54" s="14"/>
    </row>
    <row r="55" spans="1:13">
      <c r="A55" s="13"/>
      <c r="L55" s="14"/>
      <c r="M55" s="14"/>
    </row>
    <row r="56" spans="1:13">
      <c r="A56" s="13"/>
    </row>
    <row r="57" spans="1:13">
      <c r="A57" s="13"/>
    </row>
    <row r="58" spans="1:13">
      <c r="A58" s="13"/>
    </row>
    <row r="59" spans="1:13">
      <c r="A59" s="13"/>
    </row>
    <row r="60" spans="1:13">
      <c r="A60" s="13"/>
    </row>
    <row r="61" spans="1:13">
      <c r="A61" s="13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</sheetData>
  <mergeCells count="2">
    <mergeCell ref="B3:K3"/>
    <mergeCell ref="B28:E31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M92"/>
  <sheetViews>
    <sheetView topLeftCell="A13" workbookViewId="0">
      <selection activeCell="E37" sqref="E37"/>
    </sheetView>
  </sheetViews>
  <sheetFormatPr baseColWidth="10" defaultRowHeight="15"/>
  <cols>
    <col min="1" max="1" width="1.8554687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23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47" t="s">
        <v>82</v>
      </c>
      <c r="C3" s="48"/>
      <c r="D3" s="48"/>
      <c r="E3" s="48"/>
      <c r="F3" s="48"/>
      <c r="G3" s="48"/>
      <c r="H3" s="48"/>
      <c r="I3" s="48"/>
      <c r="J3" s="48"/>
      <c r="K3" s="4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41365</v>
      </c>
      <c r="C5" s="5">
        <v>5496</v>
      </c>
      <c r="D5" s="5">
        <v>45112</v>
      </c>
      <c r="E5" s="5" t="s">
        <v>67</v>
      </c>
      <c r="F5" s="5" t="s">
        <v>68</v>
      </c>
      <c r="G5" s="10">
        <v>110</v>
      </c>
      <c r="H5" s="11">
        <v>2</v>
      </c>
      <c r="I5" s="41">
        <v>490</v>
      </c>
      <c r="J5" s="41">
        <f>G5*I5</f>
        <v>53900</v>
      </c>
      <c r="K5" s="5" t="s">
        <v>28</v>
      </c>
    </row>
    <row r="6" spans="1:11">
      <c r="A6" s="4"/>
      <c r="B6" s="4">
        <v>41365</v>
      </c>
      <c r="C6" s="5">
        <v>5497</v>
      </c>
      <c r="D6" s="5">
        <v>45130</v>
      </c>
      <c r="E6" s="5" t="s">
        <v>14</v>
      </c>
      <c r="F6" s="10" t="s">
        <v>83</v>
      </c>
      <c r="G6" s="36">
        <v>144</v>
      </c>
      <c r="H6" s="11">
        <v>2</v>
      </c>
      <c r="I6" s="41">
        <v>490</v>
      </c>
      <c r="J6" s="41">
        <f t="shared" ref="J6:J20" si="0">G6*I6</f>
        <v>70560</v>
      </c>
      <c r="K6" s="5" t="s">
        <v>16</v>
      </c>
    </row>
    <row r="7" spans="1:11">
      <c r="B7" s="4">
        <v>41366</v>
      </c>
      <c r="C7" s="5">
        <v>5498</v>
      </c>
      <c r="D7" s="5">
        <v>45133</v>
      </c>
      <c r="E7" s="5" t="s">
        <v>14</v>
      </c>
      <c r="F7" s="5" t="s">
        <v>65</v>
      </c>
      <c r="G7" s="10">
        <v>98</v>
      </c>
      <c r="H7" s="11">
        <v>2</v>
      </c>
      <c r="I7" s="41">
        <v>490</v>
      </c>
      <c r="J7" s="41">
        <f t="shared" si="0"/>
        <v>48020</v>
      </c>
      <c r="K7" s="5" t="s">
        <v>26</v>
      </c>
    </row>
    <row r="8" spans="1:11">
      <c r="B8" s="4">
        <v>41367</v>
      </c>
      <c r="C8" s="5">
        <v>5499</v>
      </c>
      <c r="D8" s="5">
        <v>45149</v>
      </c>
      <c r="E8" s="5" t="s">
        <v>14</v>
      </c>
      <c r="F8" s="5" t="s">
        <v>22</v>
      </c>
      <c r="G8" s="10">
        <v>210</v>
      </c>
      <c r="H8" s="11">
        <v>2</v>
      </c>
      <c r="I8" s="41">
        <v>490</v>
      </c>
      <c r="J8" s="41">
        <f t="shared" si="0"/>
        <v>102900</v>
      </c>
      <c r="K8" s="5" t="s">
        <v>26</v>
      </c>
    </row>
    <row r="9" spans="1:11">
      <c r="B9" s="4">
        <v>41368</v>
      </c>
      <c r="C9" s="5">
        <v>5500</v>
      </c>
      <c r="D9" s="5">
        <v>45184</v>
      </c>
      <c r="E9" s="5" t="s">
        <v>14</v>
      </c>
      <c r="F9" s="5" t="s">
        <v>84</v>
      </c>
      <c r="G9" s="10">
        <v>269</v>
      </c>
      <c r="H9" s="11">
        <v>4</v>
      </c>
      <c r="I9" s="41">
        <v>490</v>
      </c>
      <c r="J9" s="41">
        <f t="shared" si="0"/>
        <v>131810</v>
      </c>
      <c r="K9" s="5" t="s">
        <v>20</v>
      </c>
    </row>
    <row r="10" spans="1:11">
      <c r="B10" s="4">
        <v>41370</v>
      </c>
      <c r="C10" s="5">
        <v>5501</v>
      </c>
      <c r="D10" s="5">
        <v>45203</v>
      </c>
      <c r="E10" s="5" t="s">
        <v>85</v>
      </c>
      <c r="F10" s="5" t="s">
        <v>86</v>
      </c>
      <c r="G10" s="10">
        <v>105</v>
      </c>
      <c r="H10" s="11">
        <v>1</v>
      </c>
      <c r="I10" s="41">
        <v>490</v>
      </c>
      <c r="J10" s="41">
        <f t="shared" si="0"/>
        <v>51450</v>
      </c>
      <c r="K10" s="5" t="s">
        <v>16</v>
      </c>
    </row>
    <row r="11" spans="1:11">
      <c r="B11" s="4">
        <v>41371</v>
      </c>
      <c r="C11" s="5">
        <v>5502</v>
      </c>
      <c r="D11" s="5">
        <v>45207</v>
      </c>
      <c r="E11" s="5" t="s">
        <v>14</v>
      </c>
      <c r="F11" s="5" t="s">
        <v>87</v>
      </c>
      <c r="G11" s="10">
        <v>414</v>
      </c>
      <c r="H11" s="11">
        <v>6</v>
      </c>
      <c r="I11" s="41">
        <v>490</v>
      </c>
      <c r="J11" s="41">
        <f t="shared" si="0"/>
        <v>202860</v>
      </c>
      <c r="K11" s="5" t="s">
        <v>28</v>
      </c>
    </row>
    <row r="12" spans="1:11">
      <c r="B12" s="4">
        <v>41372</v>
      </c>
      <c r="C12" s="5">
        <v>5503</v>
      </c>
      <c r="D12" s="5">
        <v>45238</v>
      </c>
      <c r="E12" s="5" t="s">
        <v>80</v>
      </c>
      <c r="F12" s="5" t="s">
        <v>88</v>
      </c>
      <c r="G12" s="10">
        <v>153</v>
      </c>
      <c r="H12" s="11">
        <v>2</v>
      </c>
      <c r="I12" s="41">
        <v>490</v>
      </c>
      <c r="J12" s="41">
        <f t="shared" si="0"/>
        <v>74970</v>
      </c>
      <c r="K12" s="5" t="s">
        <v>20</v>
      </c>
    </row>
    <row r="13" spans="1:11">
      <c r="B13" s="4">
        <v>41372</v>
      </c>
      <c r="C13" s="11">
        <v>5504</v>
      </c>
      <c r="D13" s="5">
        <v>45238</v>
      </c>
      <c r="E13" s="5" t="s">
        <v>14</v>
      </c>
      <c r="F13" s="5" t="s">
        <v>87</v>
      </c>
      <c r="G13" s="10">
        <v>135</v>
      </c>
      <c r="H13" s="11">
        <v>2</v>
      </c>
      <c r="I13" s="41">
        <v>490</v>
      </c>
      <c r="J13" s="41">
        <f t="shared" si="0"/>
        <v>66150</v>
      </c>
      <c r="K13" s="5" t="s">
        <v>20</v>
      </c>
    </row>
    <row r="14" spans="1:11">
      <c r="B14" s="4">
        <v>41374</v>
      </c>
      <c r="C14" s="5">
        <v>5505</v>
      </c>
      <c r="D14" s="5">
        <v>45244</v>
      </c>
      <c r="E14" s="5" t="s">
        <v>80</v>
      </c>
      <c r="F14" s="5" t="s">
        <v>89</v>
      </c>
      <c r="G14" s="10">
        <v>91</v>
      </c>
      <c r="H14" s="11">
        <v>2</v>
      </c>
      <c r="I14" s="41">
        <v>490</v>
      </c>
      <c r="J14" s="41">
        <f t="shared" si="0"/>
        <v>44590</v>
      </c>
      <c r="K14" s="5" t="s">
        <v>28</v>
      </c>
    </row>
    <row r="15" spans="1:11">
      <c r="B15" s="4">
        <v>41375</v>
      </c>
      <c r="C15" s="5">
        <v>5506</v>
      </c>
      <c r="D15" s="5">
        <v>45267</v>
      </c>
      <c r="E15" s="5" t="s">
        <v>38</v>
      </c>
      <c r="F15" s="5" t="s">
        <v>39</v>
      </c>
      <c r="G15" s="10">
        <v>116</v>
      </c>
      <c r="H15" s="11">
        <v>2</v>
      </c>
      <c r="I15" s="41">
        <v>490</v>
      </c>
      <c r="J15" s="41">
        <f t="shared" si="0"/>
        <v>56840</v>
      </c>
      <c r="K15" s="5" t="s">
        <v>16</v>
      </c>
    </row>
    <row r="16" spans="1:11">
      <c r="B16" s="4">
        <v>41378</v>
      </c>
      <c r="C16" s="5">
        <v>5507</v>
      </c>
      <c r="D16" s="5">
        <v>45272</v>
      </c>
      <c r="E16" s="5" t="s">
        <v>14</v>
      </c>
      <c r="F16" s="5" t="s">
        <v>40</v>
      </c>
      <c r="G16" s="10">
        <v>765</v>
      </c>
      <c r="H16" s="11">
        <v>9</v>
      </c>
      <c r="I16" s="41">
        <v>490</v>
      </c>
      <c r="J16" s="41">
        <f t="shared" si="0"/>
        <v>374850</v>
      </c>
      <c r="K16" s="5" t="s">
        <v>26</v>
      </c>
    </row>
    <row r="17" spans="1:11">
      <c r="B17" s="4">
        <v>41378</v>
      </c>
      <c r="C17" s="5">
        <v>5508</v>
      </c>
      <c r="D17" s="5">
        <v>45286</v>
      </c>
      <c r="E17" s="5" t="s">
        <v>85</v>
      </c>
      <c r="F17" s="5" t="s">
        <v>90</v>
      </c>
      <c r="G17" s="10">
        <v>112</v>
      </c>
      <c r="H17" s="11">
        <v>2</v>
      </c>
      <c r="I17" s="41">
        <v>490</v>
      </c>
      <c r="J17" s="41">
        <f t="shared" si="0"/>
        <v>54880</v>
      </c>
      <c r="K17" s="5" t="s">
        <v>26</v>
      </c>
    </row>
    <row r="18" spans="1:11">
      <c r="B18" s="4">
        <v>41378</v>
      </c>
      <c r="C18" s="5">
        <v>5509</v>
      </c>
      <c r="D18" s="5">
        <v>45287</v>
      </c>
      <c r="E18" s="5" t="s">
        <v>18</v>
      </c>
      <c r="F18" s="12" t="s">
        <v>19</v>
      </c>
      <c r="G18" s="10">
        <v>50</v>
      </c>
      <c r="H18" s="11">
        <v>2</v>
      </c>
      <c r="I18" s="41">
        <v>490</v>
      </c>
      <c r="J18" s="41">
        <f t="shared" si="0"/>
        <v>24500</v>
      </c>
      <c r="K18" s="5" t="s">
        <v>26</v>
      </c>
    </row>
    <row r="19" spans="1:11">
      <c r="A19" s="13"/>
      <c r="B19" s="4">
        <v>41380</v>
      </c>
      <c r="C19" s="5">
        <v>5510</v>
      </c>
      <c r="D19" s="5">
        <v>45305</v>
      </c>
      <c r="E19" s="5" t="s">
        <v>14</v>
      </c>
      <c r="F19" s="5" t="s">
        <v>43</v>
      </c>
      <c r="G19" s="10">
        <v>300</v>
      </c>
      <c r="H19" s="5">
        <v>2</v>
      </c>
      <c r="I19" s="41">
        <v>490</v>
      </c>
      <c r="J19" s="41">
        <f t="shared" si="0"/>
        <v>147000</v>
      </c>
      <c r="K19" s="5" t="s">
        <v>20</v>
      </c>
    </row>
    <row r="20" spans="1:11">
      <c r="A20" s="13"/>
      <c r="B20" s="4">
        <v>41385</v>
      </c>
      <c r="C20" s="5">
        <v>5511</v>
      </c>
      <c r="D20" s="5">
        <v>45359</v>
      </c>
      <c r="E20" s="5" t="s">
        <v>60</v>
      </c>
      <c r="F20" s="5" t="s">
        <v>91</v>
      </c>
      <c r="G20" s="10">
        <v>150</v>
      </c>
      <c r="H20" s="11">
        <v>3</v>
      </c>
      <c r="I20" s="41">
        <v>490</v>
      </c>
      <c r="J20" s="41">
        <f t="shared" si="0"/>
        <v>73500</v>
      </c>
      <c r="K20" s="5" t="s">
        <v>16</v>
      </c>
    </row>
    <row r="21" spans="1:11">
      <c r="A21" s="13"/>
      <c r="B21" s="4">
        <v>41385</v>
      </c>
      <c r="C21" s="5">
        <v>5512</v>
      </c>
      <c r="D21" s="5">
        <v>45358</v>
      </c>
      <c r="E21" s="5" t="s">
        <v>18</v>
      </c>
      <c r="F21" s="5" t="s">
        <v>19</v>
      </c>
      <c r="G21" s="10">
        <v>50</v>
      </c>
      <c r="H21" s="11">
        <v>2</v>
      </c>
      <c r="I21" s="41">
        <v>490</v>
      </c>
      <c r="J21" s="41">
        <f t="shared" ref="J21:J23" si="1">G21*I21</f>
        <v>24500</v>
      </c>
      <c r="K21" s="5" t="s">
        <v>20</v>
      </c>
    </row>
    <row r="22" spans="1:11">
      <c r="A22" s="13"/>
      <c r="B22" s="4">
        <v>41388</v>
      </c>
      <c r="C22" s="5">
        <v>5513</v>
      </c>
      <c r="D22" s="5">
        <v>45371</v>
      </c>
      <c r="E22" s="5" t="s">
        <v>60</v>
      </c>
      <c r="F22" s="5" t="s">
        <v>92</v>
      </c>
      <c r="G22" s="10">
        <v>115</v>
      </c>
      <c r="H22" s="11">
        <v>1</v>
      </c>
      <c r="I22" s="41">
        <v>490</v>
      </c>
      <c r="J22" s="41">
        <f t="shared" si="1"/>
        <v>56350</v>
      </c>
      <c r="K22" s="5" t="s">
        <v>16</v>
      </c>
    </row>
    <row r="23" spans="1:11">
      <c r="A23" s="13"/>
      <c r="B23" s="4">
        <v>41387</v>
      </c>
      <c r="C23" s="5">
        <v>5514</v>
      </c>
      <c r="D23" s="5">
        <v>45378</v>
      </c>
      <c r="E23" s="5" t="s">
        <v>85</v>
      </c>
      <c r="F23" s="5" t="s">
        <v>93</v>
      </c>
      <c r="G23" s="10">
        <v>664</v>
      </c>
      <c r="H23" s="11">
        <v>4</v>
      </c>
      <c r="I23" s="41">
        <v>490</v>
      </c>
      <c r="J23" s="41">
        <f t="shared" si="1"/>
        <v>325360</v>
      </c>
      <c r="K23" s="5" t="s">
        <v>20</v>
      </c>
    </row>
    <row r="24" spans="1:11">
      <c r="A24" s="13"/>
      <c r="B24" s="4">
        <v>41389</v>
      </c>
      <c r="C24" s="5">
        <v>5515</v>
      </c>
      <c r="D24" s="5">
        <v>45393</v>
      </c>
      <c r="E24" s="5" t="s">
        <v>18</v>
      </c>
      <c r="F24" s="5" t="s">
        <v>19</v>
      </c>
      <c r="G24" s="10">
        <v>50</v>
      </c>
      <c r="H24" s="11">
        <v>2</v>
      </c>
      <c r="I24" s="41">
        <v>490</v>
      </c>
      <c r="J24" s="41">
        <f t="shared" ref="J24:J25" si="2">G24*I24</f>
        <v>24500</v>
      </c>
      <c r="K24" s="5" t="s">
        <v>20</v>
      </c>
    </row>
    <row r="25" spans="1:11">
      <c r="A25" s="13"/>
      <c r="B25" s="4">
        <v>41393</v>
      </c>
      <c r="C25" s="5">
        <v>5516</v>
      </c>
      <c r="D25" s="5">
        <v>45440</v>
      </c>
      <c r="E25" s="5" t="s">
        <v>48</v>
      </c>
      <c r="F25" s="5" t="s">
        <v>49</v>
      </c>
      <c r="G25" s="10">
        <v>170</v>
      </c>
      <c r="H25" s="11">
        <v>2</v>
      </c>
      <c r="I25" s="41">
        <v>515</v>
      </c>
      <c r="J25" s="41">
        <f t="shared" si="2"/>
        <v>87550</v>
      </c>
      <c r="K25" s="5" t="s">
        <v>26</v>
      </c>
    </row>
    <row r="26" spans="1:11" ht="15.75" thickBot="1">
      <c r="A26" s="13"/>
      <c r="B26" s="17"/>
      <c r="C26" s="17"/>
      <c r="D26" s="18"/>
      <c r="E26" s="19"/>
      <c r="F26" s="19"/>
      <c r="G26" s="6">
        <f>SUM(G5:G25)</f>
        <v>4271</v>
      </c>
      <c r="H26" s="20">
        <f>SUM(H5:H25)</f>
        <v>56</v>
      </c>
      <c r="I26" s="21"/>
      <c r="J26" s="22">
        <f>SUM(J5:J25)</f>
        <v>2097040</v>
      </c>
    </row>
    <row r="27" spans="1:11" ht="15.75" thickBot="1">
      <c r="A27" s="13"/>
      <c r="B27" s="17"/>
      <c r="D27" s="16"/>
      <c r="E27" s="16"/>
      <c r="F27" s="16"/>
    </row>
    <row r="28" spans="1:11" ht="15.75">
      <c r="A28" s="13"/>
      <c r="B28" s="50"/>
      <c r="C28" s="50"/>
      <c r="D28" s="50"/>
      <c r="E28" s="51"/>
      <c r="F28" s="24" t="s">
        <v>10</v>
      </c>
    </row>
    <row r="29" spans="1:11" ht="19.5" thickBot="1">
      <c r="A29" s="13"/>
      <c r="B29" s="50"/>
      <c r="C29" s="50"/>
      <c r="D29" s="50"/>
      <c r="E29" s="51"/>
      <c r="F29" s="25"/>
      <c r="I29" s="26" t="s">
        <v>11</v>
      </c>
      <c r="J29" s="26" t="s">
        <v>12</v>
      </c>
    </row>
    <row r="30" spans="1:11" ht="15.75" thickBot="1">
      <c r="A30" s="13"/>
      <c r="B30" s="50"/>
      <c r="C30" s="50"/>
      <c r="D30" s="50"/>
      <c r="E30" s="51"/>
      <c r="F30" s="25"/>
      <c r="I30" s="27">
        <f>G26*4%/5</f>
        <v>34.167999999999999</v>
      </c>
      <c r="J30" s="28">
        <f>J26*4%/4</f>
        <v>20970.400000000001</v>
      </c>
    </row>
    <row r="31" spans="1:11" ht="15.75" thickBot="1">
      <c r="A31" s="13"/>
      <c r="B31" s="50"/>
      <c r="C31" s="50"/>
      <c r="D31" s="50"/>
      <c r="E31" s="51"/>
      <c r="F31" s="29"/>
    </row>
    <row r="32" spans="1:11">
      <c r="A32" s="13"/>
    </row>
    <row r="33" spans="1:13">
      <c r="A33" s="13"/>
      <c r="L33" s="14"/>
    </row>
    <row r="34" spans="1:13">
      <c r="A34" s="13"/>
      <c r="L34" s="14"/>
    </row>
    <row r="35" spans="1:13">
      <c r="A35" s="13"/>
      <c r="L35" s="14"/>
    </row>
    <row r="36" spans="1:13">
      <c r="A36" s="13"/>
      <c r="L36" s="14"/>
    </row>
    <row r="37" spans="1:13">
      <c r="A37" s="13"/>
      <c r="J37" s="1" t="s">
        <v>50</v>
      </c>
    </row>
    <row r="38" spans="1:13">
      <c r="A38" s="13"/>
    </row>
    <row r="39" spans="1:13">
      <c r="A39" s="13"/>
    </row>
    <row r="40" spans="1:13">
      <c r="A40" s="13"/>
      <c r="L40" s="14"/>
      <c r="M40" s="14"/>
    </row>
    <row r="41" spans="1:13">
      <c r="A41" s="13"/>
      <c r="L41" s="14"/>
      <c r="M41" s="14"/>
    </row>
    <row r="42" spans="1:13">
      <c r="A42" s="13"/>
      <c r="L42" s="14"/>
      <c r="M42" s="14"/>
    </row>
    <row r="43" spans="1:13">
      <c r="A43" s="13"/>
      <c r="L43" s="14"/>
      <c r="M43" s="14"/>
    </row>
    <row r="44" spans="1:13">
      <c r="A44" s="13"/>
      <c r="L44" s="14"/>
      <c r="M44" s="14"/>
    </row>
    <row r="45" spans="1:13">
      <c r="A45" s="13"/>
      <c r="L45" s="15"/>
      <c r="M45" s="14"/>
    </row>
    <row r="46" spans="1:13">
      <c r="A46" s="13"/>
      <c r="L46" s="14"/>
      <c r="M46" s="14"/>
    </row>
    <row r="47" spans="1:13">
      <c r="A47" s="13"/>
      <c r="L47" s="14"/>
      <c r="M47" s="14"/>
    </row>
    <row r="48" spans="1:13">
      <c r="A48" s="13"/>
      <c r="L48" s="14"/>
      <c r="M48" s="14"/>
    </row>
    <row r="49" spans="1:13">
      <c r="A49" s="13"/>
      <c r="L49" s="14"/>
      <c r="M49" s="14"/>
    </row>
    <row r="50" spans="1:13">
      <c r="A50" s="13"/>
      <c r="L50" s="14"/>
      <c r="M50" s="14"/>
    </row>
    <row r="51" spans="1:13">
      <c r="A51" s="13"/>
      <c r="L51" s="14"/>
      <c r="M51" s="14"/>
    </row>
    <row r="52" spans="1:13">
      <c r="A52" s="13"/>
      <c r="L52" s="14"/>
      <c r="M52" s="14"/>
    </row>
    <row r="53" spans="1:13">
      <c r="A53" s="13"/>
      <c r="L53" s="14"/>
      <c r="M53" s="14"/>
    </row>
    <row r="54" spans="1:13">
      <c r="A54" s="13"/>
      <c r="L54" s="14"/>
      <c r="M54" s="14"/>
    </row>
    <row r="55" spans="1:13">
      <c r="A55" s="13"/>
      <c r="L55" s="14"/>
      <c r="M55" s="14"/>
    </row>
    <row r="56" spans="1:13">
      <c r="A56" s="13"/>
    </row>
    <row r="57" spans="1:13">
      <c r="A57" s="13"/>
    </row>
    <row r="58" spans="1:13">
      <c r="A58" s="13"/>
    </row>
    <row r="59" spans="1:13">
      <c r="A59" s="13"/>
    </row>
    <row r="60" spans="1:13">
      <c r="A60" s="13"/>
    </row>
    <row r="61" spans="1:13">
      <c r="A61" s="13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</sheetData>
  <mergeCells count="2">
    <mergeCell ref="B3:K3"/>
    <mergeCell ref="B28:E3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DICIEMBRE 2013</vt:lpstr>
      <vt:lpstr>NOVIEMBRE 2013</vt:lpstr>
      <vt:lpstr>OCTUBRE 2013</vt:lpstr>
      <vt:lpstr>SETIEMBRE 2013</vt:lpstr>
      <vt:lpstr>AGOSTO 2013 </vt:lpstr>
      <vt:lpstr>JULIO 2013</vt:lpstr>
      <vt:lpstr>JUNIO 2013 </vt:lpstr>
      <vt:lpstr>MAYO 2013</vt:lpstr>
      <vt:lpstr>ABRIL 2013</vt:lpstr>
      <vt:lpstr>MARZO 2013.</vt:lpstr>
      <vt:lpstr>FEBRERO 2013</vt:lpstr>
      <vt:lpstr>ENERO 2013</vt:lpstr>
      <vt:lpstr>'DICIEMBRE 2013'!Área_de_impresión</vt:lpstr>
      <vt:lpstr>'NOVIEMBRE 2013'!Área_de_impresión</vt:lpstr>
      <vt:lpstr>'OCTUBRE 2013'!Área_de_impresión</vt:lpstr>
      <vt:lpstr>'SETIEMBRE 2013'!Área_de_impresión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2014-01-21T14:14:55Z</dcterms:modified>
</cp:coreProperties>
</file>